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e\Desktop\karine\docs fsu fo\wordpress snudifo13\média à télécharger sur médiathèque\docs administratifs\ineat exeat\"/>
    </mc:Choice>
  </mc:AlternateContent>
  <xr:revisionPtr revIDLastSave="0" documentId="8_{11263535-37A4-4080-AF0F-54E72DC6405B}" xr6:coauthVersionLast="47" xr6:coauthVersionMax="47" xr10:uidLastSave="{00000000-0000-0000-0000-000000000000}"/>
  <bookViews>
    <workbookView xWindow="-120" yWindow="-120" windowWidth="29040" windowHeight="15840" xr2:uid="{2752FC67-8ACF-4B40-B78E-BFFECA2C57A9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" i="1" l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3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3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3" i="1"/>
  <c r="AB4" i="1"/>
  <c r="AB5" i="1"/>
  <c r="AB6" i="1"/>
  <c r="AB7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3" i="1"/>
  <c r="Z21" i="1"/>
  <c r="Z61" i="1"/>
  <c r="Z69" i="1"/>
  <c r="Z9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3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50" i="1"/>
  <c r="W51" i="1"/>
  <c r="W52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6" i="1"/>
  <c r="W77" i="1"/>
  <c r="W78" i="1"/>
  <c r="W79" i="1"/>
  <c r="W80" i="1"/>
  <c r="W81" i="1"/>
  <c r="W82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3" i="1"/>
  <c r="J105" i="1"/>
  <c r="I105" i="1"/>
  <c r="E105" i="1"/>
  <c r="D105" i="1"/>
  <c r="K103" i="1"/>
  <c r="F103" i="1"/>
  <c r="K102" i="1"/>
  <c r="F102" i="1"/>
  <c r="Z102" i="1" s="1"/>
  <c r="K101" i="1"/>
  <c r="F101" i="1"/>
  <c r="Z101" i="1" s="1"/>
  <c r="K100" i="1"/>
  <c r="F100" i="1"/>
  <c r="Z100" i="1" s="1"/>
  <c r="K99" i="1"/>
  <c r="F99" i="1"/>
  <c r="K98" i="1"/>
  <c r="F98" i="1"/>
  <c r="Z98" i="1" s="1"/>
  <c r="K97" i="1"/>
  <c r="F97" i="1"/>
  <c r="K96" i="1"/>
  <c r="F96" i="1"/>
  <c r="Z96" i="1" s="1"/>
  <c r="K95" i="1"/>
  <c r="F95" i="1"/>
  <c r="K94" i="1"/>
  <c r="F94" i="1"/>
  <c r="Z94" i="1" s="1"/>
  <c r="K93" i="1"/>
  <c r="F93" i="1"/>
  <c r="K92" i="1"/>
  <c r="F92" i="1"/>
  <c r="Z92" i="1" s="1"/>
  <c r="K91" i="1"/>
  <c r="F91" i="1"/>
  <c r="K90" i="1"/>
  <c r="F90" i="1"/>
  <c r="Z90" i="1" s="1"/>
  <c r="K89" i="1"/>
  <c r="F89" i="1"/>
  <c r="K88" i="1"/>
  <c r="F88" i="1"/>
  <c r="K87" i="1"/>
  <c r="F87" i="1"/>
  <c r="K86" i="1"/>
  <c r="F86" i="1"/>
  <c r="K85" i="1"/>
  <c r="F85" i="1"/>
  <c r="Z85" i="1" s="1"/>
  <c r="K84" i="1"/>
  <c r="F84" i="1"/>
  <c r="Z84" i="1" s="1"/>
  <c r="K83" i="1"/>
  <c r="F83" i="1"/>
  <c r="K82" i="1"/>
  <c r="F82" i="1"/>
  <c r="Z82" i="1" s="1"/>
  <c r="K81" i="1"/>
  <c r="F81" i="1"/>
  <c r="K80" i="1"/>
  <c r="F80" i="1"/>
  <c r="K79" i="1"/>
  <c r="F79" i="1"/>
  <c r="K78" i="1"/>
  <c r="F78" i="1"/>
  <c r="Z78" i="1" s="1"/>
  <c r="K77" i="1"/>
  <c r="F77" i="1"/>
  <c r="Z77" i="1" s="1"/>
  <c r="K76" i="1"/>
  <c r="F76" i="1"/>
  <c r="Z76" i="1" s="1"/>
  <c r="K75" i="1"/>
  <c r="F75" i="1"/>
  <c r="K74" i="1"/>
  <c r="F74" i="1"/>
  <c r="Z74" i="1" s="1"/>
  <c r="K73" i="1"/>
  <c r="F73" i="1"/>
  <c r="K72" i="1"/>
  <c r="F72" i="1"/>
  <c r="Z72" i="1" s="1"/>
  <c r="K71" i="1"/>
  <c r="F71" i="1"/>
  <c r="K70" i="1"/>
  <c r="F70" i="1"/>
  <c r="K69" i="1"/>
  <c r="F69" i="1"/>
  <c r="K68" i="1"/>
  <c r="F68" i="1"/>
  <c r="Z68" i="1" s="1"/>
  <c r="K67" i="1"/>
  <c r="F67" i="1"/>
  <c r="K66" i="1"/>
  <c r="F66" i="1"/>
  <c r="Z66" i="1" s="1"/>
  <c r="K65" i="1"/>
  <c r="F65" i="1"/>
  <c r="K64" i="1"/>
  <c r="F64" i="1"/>
  <c r="Z64" i="1" s="1"/>
  <c r="K63" i="1"/>
  <c r="F63" i="1"/>
  <c r="K62" i="1"/>
  <c r="F62" i="1"/>
  <c r="K61" i="1"/>
  <c r="F61" i="1"/>
  <c r="K60" i="1"/>
  <c r="F60" i="1"/>
  <c r="K59" i="1"/>
  <c r="F59" i="1"/>
  <c r="K58" i="1"/>
  <c r="F58" i="1"/>
  <c r="K57" i="1"/>
  <c r="F57" i="1"/>
  <c r="K56" i="1"/>
  <c r="F56" i="1"/>
  <c r="Z56" i="1" s="1"/>
  <c r="K55" i="1"/>
  <c r="F55" i="1"/>
  <c r="K54" i="1"/>
  <c r="F54" i="1"/>
  <c r="K53" i="1"/>
  <c r="F53" i="1"/>
  <c r="Z53" i="1" s="1"/>
  <c r="K52" i="1"/>
  <c r="F52" i="1"/>
  <c r="Z52" i="1" s="1"/>
  <c r="K51" i="1"/>
  <c r="F51" i="1"/>
  <c r="K50" i="1"/>
  <c r="F50" i="1"/>
  <c r="Z50" i="1" s="1"/>
  <c r="K49" i="1"/>
  <c r="F49" i="1"/>
  <c r="K48" i="1"/>
  <c r="F48" i="1"/>
  <c r="K47" i="1"/>
  <c r="F47" i="1"/>
  <c r="K46" i="1"/>
  <c r="F46" i="1"/>
  <c r="K45" i="1"/>
  <c r="F45" i="1"/>
  <c r="K44" i="1"/>
  <c r="F44" i="1"/>
  <c r="Z44" i="1" s="1"/>
  <c r="K43" i="1"/>
  <c r="F43" i="1"/>
  <c r="K42" i="1"/>
  <c r="F42" i="1"/>
  <c r="Z42" i="1" s="1"/>
  <c r="K41" i="1"/>
  <c r="F41" i="1"/>
  <c r="K40" i="1"/>
  <c r="F40" i="1"/>
  <c r="K39" i="1"/>
  <c r="F39" i="1"/>
  <c r="K38" i="1"/>
  <c r="F38" i="1"/>
  <c r="Z38" i="1" s="1"/>
  <c r="K37" i="1"/>
  <c r="F37" i="1"/>
  <c r="Z37" i="1" s="1"/>
  <c r="K36" i="1"/>
  <c r="F36" i="1"/>
  <c r="Z36" i="1" s="1"/>
  <c r="K35" i="1"/>
  <c r="F35" i="1"/>
  <c r="K34" i="1"/>
  <c r="F34" i="1"/>
  <c r="Z34" i="1" s="1"/>
  <c r="K33" i="1"/>
  <c r="F33" i="1"/>
  <c r="K32" i="1"/>
  <c r="F32" i="1"/>
  <c r="K31" i="1"/>
  <c r="F31" i="1"/>
  <c r="K30" i="1"/>
  <c r="F30" i="1"/>
  <c r="Z30" i="1" s="1"/>
  <c r="K29" i="1"/>
  <c r="F29" i="1"/>
  <c r="Z29" i="1" s="1"/>
  <c r="K28" i="1"/>
  <c r="F28" i="1"/>
  <c r="K27" i="1"/>
  <c r="F27" i="1"/>
  <c r="K26" i="1"/>
  <c r="F26" i="1"/>
  <c r="Z26" i="1" s="1"/>
  <c r="K25" i="1"/>
  <c r="F25" i="1"/>
  <c r="K24" i="1"/>
  <c r="F24" i="1"/>
  <c r="Z24" i="1" s="1"/>
  <c r="K23" i="1"/>
  <c r="F23" i="1"/>
  <c r="K22" i="1"/>
  <c r="F22" i="1"/>
  <c r="K21" i="1"/>
  <c r="F21" i="1"/>
  <c r="K20" i="1"/>
  <c r="F20" i="1"/>
  <c r="Z20" i="1" s="1"/>
  <c r="K19" i="1"/>
  <c r="F19" i="1"/>
  <c r="K18" i="1"/>
  <c r="F18" i="1"/>
  <c r="Z18" i="1" s="1"/>
  <c r="K17" i="1"/>
  <c r="F17" i="1"/>
  <c r="K16" i="1"/>
  <c r="F16" i="1"/>
  <c r="Z16" i="1" s="1"/>
  <c r="K15" i="1"/>
  <c r="F15" i="1"/>
  <c r="K14" i="1"/>
  <c r="F14" i="1"/>
  <c r="Z14" i="1" s="1"/>
  <c r="K13" i="1"/>
  <c r="F13" i="1"/>
  <c r="Z13" i="1" s="1"/>
  <c r="K12" i="1"/>
  <c r="F12" i="1"/>
  <c r="Z12" i="1" s="1"/>
  <c r="K11" i="1"/>
  <c r="F11" i="1"/>
  <c r="K10" i="1"/>
  <c r="F10" i="1"/>
  <c r="K9" i="1"/>
  <c r="F9" i="1"/>
  <c r="K8" i="1"/>
  <c r="F8" i="1"/>
  <c r="K7" i="1"/>
  <c r="F7" i="1"/>
  <c r="K6" i="1"/>
  <c r="F6" i="1"/>
  <c r="K5" i="1"/>
  <c r="F5" i="1"/>
  <c r="K4" i="1"/>
  <c r="F4" i="1"/>
  <c r="K3" i="1"/>
  <c r="F3" i="1"/>
  <c r="AJ5" i="1"/>
  <c r="AJ62" i="1"/>
  <c r="AJ29" i="1"/>
  <c r="AJ80" i="1"/>
  <c r="AJ23" i="1"/>
  <c r="AJ98" i="1"/>
  <c r="AJ41" i="1"/>
  <c r="AJ96" i="1"/>
  <c r="AJ95" i="1"/>
  <c r="AJ48" i="1"/>
  <c r="AJ36" i="1"/>
  <c r="AJ94" i="1"/>
  <c r="AJ8" i="1"/>
  <c r="AJ74" i="1"/>
  <c r="AJ101" i="1"/>
  <c r="AJ61" i="1"/>
  <c r="AJ70" i="1"/>
  <c r="AJ81" i="1"/>
  <c r="AJ77" i="1"/>
  <c r="AJ15" i="1"/>
  <c r="AJ28" i="1"/>
  <c r="AJ97" i="1"/>
  <c r="AJ34" i="1"/>
  <c r="AJ20" i="1"/>
  <c r="AJ46" i="1"/>
  <c r="AJ54" i="1"/>
  <c r="AJ103" i="1"/>
  <c r="AJ71" i="1"/>
  <c r="AJ45" i="1"/>
  <c r="AJ82" i="1"/>
  <c r="AJ24" i="1"/>
  <c r="AJ37" i="1"/>
  <c r="AJ42" i="1"/>
  <c r="AJ60" i="1"/>
  <c r="AJ86" i="1"/>
  <c r="AJ32" i="1"/>
  <c r="AJ33" i="1"/>
  <c r="AJ92" i="1"/>
  <c r="AJ85" i="1"/>
  <c r="AJ56" i="1"/>
  <c r="AJ43" i="1"/>
  <c r="AJ18" i="1"/>
  <c r="AJ3" i="1"/>
  <c r="AJ59" i="1"/>
  <c r="AJ49" i="1"/>
  <c r="AJ39" i="1"/>
  <c r="AJ38" i="1"/>
  <c r="AJ53" i="1"/>
  <c r="AJ89" i="1"/>
  <c r="AJ51" i="1"/>
  <c r="AJ31" i="1"/>
  <c r="AJ9" i="1"/>
  <c r="AJ58" i="1"/>
  <c r="AJ57" i="1"/>
  <c r="AJ79" i="1"/>
  <c r="AJ25" i="1"/>
  <c r="AJ6" i="1"/>
  <c r="AJ83" i="1"/>
  <c r="AJ26" i="1"/>
  <c r="AJ4" i="1"/>
  <c r="AJ87" i="1"/>
  <c r="AJ50" i="1"/>
  <c r="AJ67" i="1"/>
  <c r="AJ84" i="1"/>
  <c r="AJ55" i="1"/>
  <c r="AJ13" i="1"/>
  <c r="AJ21" i="1"/>
  <c r="AJ69" i="1"/>
  <c r="AJ10" i="1"/>
  <c r="AJ72" i="1"/>
  <c r="AJ17" i="1"/>
  <c r="AJ65" i="1"/>
  <c r="AJ63" i="1"/>
  <c r="AJ35" i="1"/>
  <c r="AJ19" i="1"/>
  <c r="AJ73" i="1"/>
  <c r="AJ47" i="1"/>
  <c r="AJ93" i="1"/>
  <c r="AJ100" i="1"/>
  <c r="AJ12" i="1"/>
  <c r="AJ22" i="1"/>
  <c r="AJ27" i="1"/>
  <c r="AJ52" i="1"/>
  <c r="AJ99" i="1"/>
  <c r="AJ40" i="1"/>
  <c r="AJ64" i="1"/>
  <c r="AJ11" i="1"/>
  <c r="AJ16" i="1"/>
  <c r="AJ91" i="1"/>
  <c r="AJ88" i="1"/>
  <c r="AJ76" i="1"/>
  <c r="AJ102" i="1"/>
  <c r="AJ14" i="1"/>
  <c r="AJ90" i="1"/>
  <c r="AJ68" i="1"/>
  <c r="AJ7" i="1"/>
  <c r="AJ75" i="1"/>
  <c r="AJ66" i="1"/>
  <c r="AJ44" i="1"/>
  <c r="AJ30" i="1"/>
  <c r="AJ78" i="1"/>
  <c r="P5" i="1"/>
  <c r="Z5" i="1" s="1"/>
  <c r="P62" i="1"/>
  <c r="P29" i="1"/>
  <c r="P80" i="1"/>
  <c r="P23" i="1"/>
  <c r="P98" i="1"/>
  <c r="P41" i="1"/>
  <c r="P96" i="1"/>
  <c r="P95" i="1"/>
  <c r="P48" i="1"/>
  <c r="P36" i="1"/>
  <c r="P94" i="1"/>
  <c r="P8" i="1"/>
  <c r="P74" i="1"/>
  <c r="P101" i="1"/>
  <c r="P61" i="1"/>
  <c r="P70" i="1"/>
  <c r="P81" i="1"/>
  <c r="P77" i="1"/>
  <c r="P15" i="1"/>
  <c r="P28" i="1"/>
  <c r="P97" i="1"/>
  <c r="P34" i="1"/>
  <c r="P20" i="1"/>
  <c r="P46" i="1"/>
  <c r="P54" i="1"/>
  <c r="P103" i="1"/>
  <c r="P71" i="1"/>
  <c r="P45" i="1"/>
  <c r="Z45" i="1" s="1"/>
  <c r="P82" i="1"/>
  <c r="P24" i="1"/>
  <c r="P37" i="1"/>
  <c r="P42" i="1"/>
  <c r="P60" i="1"/>
  <c r="P86" i="1"/>
  <c r="P32" i="1"/>
  <c r="P33" i="1"/>
  <c r="P92" i="1"/>
  <c r="P85" i="1"/>
  <c r="P56" i="1"/>
  <c r="P43" i="1"/>
  <c r="P18" i="1"/>
  <c r="P3" i="1"/>
  <c r="P59" i="1"/>
  <c r="P49" i="1"/>
  <c r="P39" i="1"/>
  <c r="P38" i="1"/>
  <c r="P53" i="1"/>
  <c r="P89" i="1"/>
  <c r="P51" i="1"/>
  <c r="P31" i="1"/>
  <c r="P9" i="1"/>
  <c r="P58" i="1"/>
  <c r="P57" i="1"/>
  <c r="P79" i="1"/>
  <c r="P25" i="1"/>
  <c r="P6" i="1"/>
  <c r="P83" i="1"/>
  <c r="P26" i="1"/>
  <c r="P4" i="1"/>
  <c r="P87" i="1"/>
  <c r="P50" i="1"/>
  <c r="P67" i="1"/>
  <c r="P84" i="1"/>
  <c r="P55" i="1"/>
  <c r="P13" i="1"/>
  <c r="P21" i="1"/>
  <c r="P69" i="1"/>
  <c r="P10" i="1"/>
  <c r="P72" i="1"/>
  <c r="P17" i="1"/>
  <c r="P65" i="1"/>
  <c r="P63" i="1"/>
  <c r="P35" i="1"/>
  <c r="P19" i="1"/>
  <c r="P73" i="1"/>
  <c r="P47" i="1"/>
  <c r="P93" i="1"/>
  <c r="P100" i="1"/>
  <c r="P12" i="1"/>
  <c r="P22" i="1"/>
  <c r="P27" i="1"/>
  <c r="P52" i="1"/>
  <c r="P99" i="1"/>
  <c r="P40" i="1"/>
  <c r="P64" i="1"/>
  <c r="P11" i="1"/>
  <c r="P16" i="1"/>
  <c r="P91" i="1"/>
  <c r="P88" i="1"/>
  <c r="P76" i="1"/>
  <c r="P102" i="1"/>
  <c r="P14" i="1"/>
  <c r="P90" i="1"/>
  <c r="P68" i="1"/>
  <c r="P7" i="1"/>
  <c r="P75" i="1"/>
  <c r="P66" i="1"/>
  <c r="P44" i="1"/>
  <c r="P30" i="1"/>
  <c r="P78" i="1"/>
  <c r="AO87" i="1"/>
  <c r="AO12" i="1"/>
  <c r="AO24" i="1"/>
  <c r="AO48" i="1"/>
  <c r="AO6" i="1"/>
  <c r="AO74" i="1"/>
  <c r="AO32" i="1"/>
  <c r="AO85" i="1"/>
  <c r="AO77" i="1"/>
  <c r="AO10" i="1"/>
  <c r="AO20" i="1"/>
  <c r="AO80" i="1"/>
  <c r="AO3" i="1"/>
  <c r="AO5" i="1"/>
  <c r="AO8" i="1"/>
  <c r="AO15" i="1"/>
  <c r="AO28" i="1"/>
  <c r="AO29" i="1"/>
  <c r="AO55" i="1"/>
  <c r="AO58" i="1"/>
  <c r="AO60" i="1"/>
  <c r="AO70" i="1"/>
  <c r="AO71" i="1"/>
  <c r="AO78" i="1"/>
  <c r="AO95" i="1"/>
  <c r="AO103" i="1"/>
  <c r="AO81" i="1"/>
  <c r="AO72" i="1"/>
  <c r="AO92" i="1"/>
  <c r="AO46" i="1"/>
  <c r="AO97" i="1"/>
  <c r="AO61" i="1"/>
  <c r="AO94" i="1"/>
  <c r="AO96" i="1"/>
  <c r="AO59" i="1"/>
  <c r="AO101" i="1"/>
  <c r="AO52" i="1"/>
  <c r="AO11" i="1"/>
  <c r="AO53" i="1"/>
  <c r="AO34" i="1"/>
  <c r="AO37" i="1"/>
  <c r="AO31" i="1"/>
  <c r="AO33" i="1"/>
  <c r="AO13" i="1"/>
  <c r="AO99" i="1"/>
  <c r="AO45" i="1"/>
  <c r="AO64" i="1"/>
  <c r="AO79" i="1"/>
  <c r="AO42" i="1"/>
  <c r="AO62" i="1"/>
  <c r="AO56" i="1"/>
  <c r="AO22" i="1"/>
  <c r="AO39" i="1"/>
  <c r="AO18" i="1"/>
  <c r="AO91" i="1"/>
  <c r="AO93" i="1"/>
  <c r="AO40" i="1"/>
  <c r="AO26" i="1"/>
  <c r="AO90" i="1"/>
  <c r="AO17" i="1"/>
  <c r="AO65" i="1"/>
  <c r="AO21" i="1"/>
  <c r="AO47" i="1"/>
  <c r="AO84" i="1"/>
  <c r="AO7" i="1"/>
  <c r="AO68" i="1"/>
  <c r="AO35" i="1"/>
  <c r="AO50" i="1"/>
  <c r="AO27" i="1"/>
  <c r="AO25" i="1"/>
  <c r="AO75" i="1"/>
  <c r="AO98" i="1"/>
  <c r="AO14" i="1"/>
  <c r="AO4" i="1"/>
  <c r="AO88" i="1"/>
  <c r="AO73" i="1"/>
  <c r="AO89" i="1"/>
  <c r="AO63" i="1"/>
  <c r="AO102" i="1"/>
  <c r="AO67" i="1"/>
  <c r="AO38" i="1"/>
  <c r="AO100" i="1"/>
  <c r="AO41" i="1"/>
  <c r="AO69" i="1"/>
  <c r="AO76" i="1"/>
  <c r="AO43" i="1"/>
  <c r="AO66" i="1"/>
  <c r="AO16" i="1"/>
  <c r="AO44" i="1"/>
  <c r="AO82" i="1"/>
  <c r="AO9" i="1"/>
  <c r="AO36" i="1"/>
  <c r="AO51" i="1"/>
  <c r="AO19" i="1"/>
  <c r="AO57" i="1"/>
  <c r="AO23" i="1"/>
  <c r="AO30" i="1"/>
  <c r="AO49" i="1"/>
  <c r="AO54" i="1"/>
  <c r="AO83" i="1"/>
  <c r="AO86" i="1"/>
  <c r="N105" i="1"/>
  <c r="S105" i="1"/>
  <c r="O105" i="1"/>
  <c r="T105" i="1"/>
  <c r="V105" i="1"/>
  <c r="AG105" i="1"/>
  <c r="AL105" i="1"/>
  <c r="AH105" i="1"/>
  <c r="AM105" i="1"/>
  <c r="AI105" i="1"/>
  <c r="AN105" i="1"/>
  <c r="U87" i="1"/>
  <c r="U12" i="1"/>
  <c r="U24" i="1"/>
  <c r="U48" i="1"/>
  <c r="U6" i="1"/>
  <c r="U74" i="1"/>
  <c r="U32" i="1"/>
  <c r="U85" i="1"/>
  <c r="U77" i="1"/>
  <c r="U10" i="1"/>
  <c r="U20" i="1"/>
  <c r="U80" i="1"/>
  <c r="U3" i="1"/>
  <c r="U5" i="1"/>
  <c r="U8" i="1"/>
  <c r="U15" i="1"/>
  <c r="U28" i="1"/>
  <c r="U29" i="1"/>
  <c r="U55" i="1"/>
  <c r="U58" i="1"/>
  <c r="U60" i="1"/>
  <c r="U70" i="1"/>
  <c r="U71" i="1"/>
  <c r="U78" i="1"/>
  <c r="U95" i="1"/>
  <c r="U103" i="1"/>
  <c r="U81" i="1"/>
  <c r="U72" i="1"/>
  <c r="U92" i="1"/>
  <c r="U46" i="1"/>
  <c r="U97" i="1"/>
  <c r="U61" i="1"/>
  <c r="U94" i="1"/>
  <c r="U96" i="1"/>
  <c r="U59" i="1"/>
  <c r="U101" i="1"/>
  <c r="U52" i="1"/>
  <c r="U11" i="1"/>
  <c r="U53" i="1"/>
  <c r="U34" i="1"/>
  <c r="U37" i="1"/>
  <c r="U31" i="1"/>
  <c r="U33" i="1"/>
  <c r="U13" i="1"/>
  <c r="U99" i="1"/>
  <c r="U45" i="1"/>
  <c r="U64" i="1"/>
  <c r="U79" i="1"/>
  <c r="U42" i="1"/>
  <c r="U62" i="1"/>
  <c r="U56" i="1"/>
  <c r="U22" i="1"/>
  <c r="U39" i="1"/>
  <c r="U18" i="1"/>
  <c r="U91" i="1"/>
  <c r="U93" i="1"/>
  <c r="U40" i="1"/>
  <c r="U26" i="1"/>
  <c r="U90" i="1"/>
  <c r="U17" i="1"/>
  <c r="U65" i="1"/>
  <c r="U21" i="1"/>
  <c r="U47" i="1"/>
  <c r="U84" i="1"/>
  <c r="U7" i="1"/>
  <c r="U68" i="1"/>
  <c r="U35" i="1"/>
  <c r="U50" i="1"/>
  <c r="U27" i="1"/>
  <c r="U25" i="1"/>
  <c r="U75" i="1"/>
  <c r="U98" i="1"/>
  <c r="U14" i="1"/>
  <c r="U4" i="1"/>
  <c r="U88" i="1"/>
  <c r="U73" i="1"/>
  <c r="U89" i="1"/>
  <c r="U63" i="1"/>
  <c r="U102" i="1"/>
  <c r="U67" i="1"/>
  <c r="U38" i="1"/>
  <c r="U100" i="1"/>
  <c r="U41" i="1"/>
  <c r="U69" i="1"/>
  <c r="U76" i="1"/>
  <c r="U43" i="1"/>
  <c r="U66" i="1"/>
  <c r="U16" i="1"/>
  <c r="U44" i="1"/>
  <c r="U82" i="1"/>
  <c r="U9" i="1"/>
  <c r="U36" i="1"/>
  <c r="U51" i="1"/>
  <c r="U19" i="1"/>
  <c r="U57" i="1"/>
  <c r="U23" i="1"/>
  <c r="U30" i="1"/>
  <c r="U49" i="1"/>
  <c r="U54" i="1"/>
  <c r="U83" i="1"/>
  <c r="U86" i="1"/>
  <c r="Z86" i="1" l="1"/>
  <c r="Z3" i="1"/>
  <c r="Z7" i="1"/>
  <c r="Z11" i="1"/>
  <c r="Z15" i="1"/>
  <c r="Z19" i="1"/>
  <c r="Z23" i="1"/>
  <c r="Z27" i="1"/>
  <c r="Z31" i="1"/>
  <c r="Z35" i="1"/>
  <c r="Z39" i="1"/>
  <c r="Z43" i="1"/>
  <c r="Z47" i="1"/>
  <c r="Z51" i="1"/>
  <c r="Z55" i="1"/>
  <c r="Z59" i="1"/>
  <c r="Z63" i="1"/>
  <c r="Z67" i="1"/>
  <c r="Z71" i="1"/>
  <c r="Z75" i="1"/>
  <c r="Z79" i="1"/>
  <c r="Z83" i="1"/>
  <c r="Z87" i="1"/>
  <c r="Z91" i="1"/>
  <c r="Z95" i="1"/>
  <c r="Z99" i="1"/>
  <c r="Z103" i="1"/>
  <c r="Z54" i="1"/>
  <c r="Z62" i="1"/>
  <c r="Z6" i="1"/>
  <c r="Z10" i="1"/>
  <c r="Z58" i="1"/>
  <c r="Z46" i="1"/>
  <c r="Z60" i="1"/>
  <c r="Z70" i="1"/>
  <c r="Z4" i="1"/>
  <c r="Z28" i="1"/>
  <c r="Z40" i="1"/>
  <c r="Z80" i="1"/>
  <c r="Z9" i="1"/>
  <c r="Z17" i="1"/>
  <c r="Z25" i="1"/>
  <c r="Z33" i="1"/>
  <c r="Z41" i="1"/>
  <c r="Z49" i="1"/>
  <c r="Z57" i="1"/>
  <c r="Z65" i="1"/>
  <c r="Z73" i="1"/>
  <c r="Z81" i="1"/>
  <c r="Z89" i="1"/>
  <c r="Z97" i="1"/>
  <c r="Z22" i="1"/>
  <c r="Z8" i="1"/>
  <c r="Z32" i="1"/>
  <c r="Z48" i="1"/>
  <c r="Z88" i="1"/>
  <c r="F105" i="1"/>
  <c r="K105" i="1"/>
  <c r="AJ105" i="1"/>
  <c r="P105" i="1"/>
  <c r="AO105" i="1"/>
  <c r="U105" i="1"/>
  <c r="AD105" i="1"/>
  <c r="Y105" i="1"/>
  <c r="X105" i="1"/>
  <c r="AC105" i="1"/>
  <c r="Z105" i="1" l="1"/>
  <c r="AE105" i="1"/>
</calcChain>
</file>

<file path=xl/sharedStrings.xml><?xml version="1.0" encoding="utf-8"?>
<sst xmlns="http://schemas.openxmlformats.org/spreadsheetml/2006/main" count="148" uniqueCount="113">
  <si>
    <t>Barème du dernier entrant (phase de mutation)</t>
  </si>
  <si>
    <t>Barème du dernier sortant (phase de mutation)</t>
  </si>
  <si>
    <t>Nombre d'entrants (phases de mutation et de permutations)</t>
  </si>
  <si>
    <t>Nombre de sortants (phases de mutation et de permutations)</t>
  </si>
  <si>
    <t>Nombre de candidats à l'entrée</t>
  </si>
  <si>
    <t>Nombre de candidats à la sortie</t>
  </si>
  <si>
    <t>01 AIN</t>
  </si>
  <si>
    <t>02 AISNE</t>
  </si>
  <si>
    <t>03 ALLIER</t>
  </si>
  <si>
    <t>04 ALPES-DE-HTE-PROVENCE</t>
  </si>
  <si>
    <t>05 HAUTES-ALPES</t>
  </si>
  <si>
    <t>06 ALPES-MARITIMES</t>
  </si>
  <si>
    <t>07 ARDECHE</t>
  </si>
  <si>
    <t>08 ARDENNES</t>
  </si>
  <si>
    <t>09 ARIEGE</t>
  </si>
  <si>
    <t>10 AUBE</t>
  </si>
  <si>
    <t>11 AUDE</t>
  </si>
  <si>
    <t>12 AVEYRON</t>
  </si>
  <si>
    <t>13 BOUCHES-DU-RHONE</t>
  </si>
  <si>
    <t>14 CALVADOS</t>
  </si>
  <si>
    <t>15 CANTAL</t>
  </si>
  <si>
    <t>16 CHARENTE</t>
  </si>
  <si>
    <t>17 CHARENTE-MARITIME</t>
  </si>
  <si>
    <t>18 CHER</t>
  </si>
  <si>
    <t>19 CORREZE</t>
  </si>
  <si>
    <t>21 COTE D'OR</t>
  </si>
  <si>
    <t>22 COTES D'ARMOR</t>
  </si>
  <si>
    <t>23 CREUSE</t>
  </si>
  <si>
    <t>24 DORDOGNE</t>
  </si>
  <si>
    <t>25 DOUBS</t>
  </si>
  <si>
    <t>26 DROME</t>
  </si>
  <si>
    <t>27 EURE</t>
  </si>
  <si>
    <t>28 EURE-ET-LOIR</t>
  </si>
  <si>
    <t>29 FINISTERE</t>
  </si>
  <si>
    <t>30 GARD</t>
  </si>
  <si>
    <t>31 HAUTE-GARONNE</t>
  </si>
  <si>
    <t>32 GERS</t>
  </si>
  <si>
    <t>33 GIRONDE</t>
  </si>
  <si>
    <t>34 HERAULT</t>
  </si>
  <si>
    <t>35 ILLE-ET-VILAINE</t>
  </si>
  <si>
    <t>36 INDRE</t>
  </si>
  <si>
    <t>37 INDRE-ET-LOIRE</t>
  </si>
  <si>
    <t>38 ISERE</t>
  </si>
  <si>
    <t>39 JURA</t>
  </si>
  <si>
    <t>40 LANDES</t>
  </si>
  <si>
    <t>41 LOIR-ET-CHER</t>
  </si>
  <si>
    <t>42 LOIRE</t>
  </si>
  <si>
    <t>43 HAUTE-LOIRE</t>
  </si>
  <si>
    <t>44 LOIRE-ATLANTIQUE</t>
  </si>
  <si>
    <t>45 LOIRET</t>
  </si>
  <si>
    <t>46 LOT</t>
  </si>
  <si>
    <t>47 LOT-ET-GARONNE</t>
  </si>
  <si>
    <t>48 LOZERE</t>
  </si>
  <si>
    <t>-</t>
  </si>
  <si>
    <t>49 MAINE-ET-LOIRE</t>
  </si>
  <si>
    <t>50 MANCHE</t>
  </si>
  <si>
    <t>51 MARNE</t>
  </si>
  <si>
    <t>52 HAUTE-MARNE</t>
  </si>
  <si>
    <t>53 MAYENNE</t>
  </si>
  <si>
    <t>54 MEURTHE-ET-MOSELLE</t>
  </si>
  <si>
    <t>55 MEUSE</t>
  </si>
  <si>
    <t>56 MORBIHAN</t>
  </si>
  <si>
    <t>57 MOSELLE</t>
  </si>
  <si>
    <t>58 NIEVRE</t>
  </si>
  <si>
    <t>59 NORD</t>
  </si>
  <si>
    <t>60 OISE</t>
  </si>
  <si>
    <t>61 ORNE</t>
  </si>
  <si>
    <t>62 PAS-DE-CALAIS</t>
  </si>
  <si>
    <t>63 PUY-DE-DOME</t>
  </si>
  <si>
    <t>64 PYRENEES-ATLANTIQUES</t>
  </si>
  <si>
    <t>65 HAUTES-PYRENEES</t>
  </si>
  <si>
    <t>66 PYRENEES-ORIENTALES</t>
  </si>
  <si>
    <t>67 BAS-RHIN</t>
  </si>
  <si>
    <t>68 HAUT-RHIN</t>
  </si>
  <si>
    <t>69 RHONE</t>
  </si>
  <si>
    <t>70 HAUTE-SAONE</t>
  </si>
  <si>
    <t>71 SAONE-ET-LOIRE</t>
  </si>
  <si>
    <t>72 SARTHE</t>
  </si>
  <si>
    <t>73 SAVOIE</t>
  </si>
  <si>
    <t>74 HAUTE SAVOIE</t>
  </si>
  <si>
    <t>75 PARIS</t>
  </si>
  <si>
    <t>76 SEINE MARITIME</t>
  </si>
  <si>
    <t>77 SEINE-ET-MARNE</t>
  </si>
  <si>
    <t>78 YVELINES</t>
  </si>
  <si>
    <t>79 DEUX-SEVRES</t>
  </si>
  <si>
    <t>80 SOMME</t>
  </si>
  <si>
    <t>81 TARN</t>
  </si>
  <si>
    <t>82 TARN-ET-GARONNE</t>
  </si>
  <si>
    <t>83 VAR</t>
  </si>
  <si>
    <t>84 VAUCLUSE</t>
  </si>
  <si>
    <t>85 VENDEE</t>
  </si>
  <si>
    <t>86 VIENNE</t>
  </si>
  <si>
    <t>87 HAUTE-VIENNE</t>
  </si>
  <si>
    <t>88 VOSGES</t>
  </si>
  <si>
    <t>89 YONNE</t>
  </si>
  <si>
    <t>90 TERRITOIRE DE BELFORT</t>
  </si>
  <si>
    <t>91 ESSONNE</t>
  </si>
  <si>
    <t>92 HAUTS-DE-SEINE</t>
  </si>
  <si>
    <t>93 SEINE-SAINT-DENIS</t>
  </si>
  <si>
    <t>94 VAL-DE-MARNE</t>
  </si>
  <si>
    <t>95 VAL-D'OISE</t>
  </si>
  <si>
    <t>620 CORSE-DU-SUD</t>
  </si>
  <si>
    <t>720 HAUTE-CORSE</t>
  </si>
  <si>
    <t>971 GUADELOUPE</t>
  </si>
  <si>
    <t>972 MARTINIQUE</t>
  </si>
  <si>
    <t>973 GUYANE</t>
  </si>
  <si>
    <t>974 LA REUNION</t>
  </si>
  <si>
    <t>976 MAYOTTE</t>
  </si>
  <si>
    <t>% sorties</t>
  </si>
  <si>
    <t>TOTAL</t>
  </si>
  <si>
    <t>% entrées</t>
  </si>
  <si>
    <t>Départements</t>
  </si>
  <si>
    <t>Différence 2025-2024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</si>
</sst>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2" fontId="0" fillId="0" borderId="0" xfId="0" applyNumberFormat="1"/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2" fontId="0" fillId="0" borderId="12" xfId="0" applyNumberFormat="1" applyBorder="1"/>
    <xf numFmtId="0" fontId="1" fillId="0" borderId="9" xfId="0" applyFont="1" applyBorder="1" applyAlignment="1">
      <alignment horizontal="center" vertical="center" wrapText="1"/>
    </xf>
    <xf numFmtId="0" fontId="0" fillId="0" borderId="12" xfId="0" applyBorder="1"/>
    <xf numFmtId="0" fontId="1" fillId="2" borderId="9" xfId="0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0" fontId="0" fillId="2" borderId="12" xfId="0" applyFill="1" applyBorder="1" applyAlignment="1">
      <alignment vertical="center" wrapText="1"/>
    </xf>
    <xf numFmtId="2" fontId="0" fillId="2" borderId="12" xfId="0" applyNumberFormat="1" applyFill="1" applyBorder="1"/>
    <xf numFmtId="0" fontId="0" fillId="2" borderId="6" xfId="0" applyFill="1" applyBorder="1" applyAlignment="1">
      <alignment vertical="center" wrapText="1"/>
    </xf>
    <xf numFmtId="2" fontId="0" fillId="2" borderId="6" xfId="0" applyNumberFormat="1" applyFill="1" applyBorder="1"/>
    <xf numFmtId="2" fontId="0" fillId="2" borderId="12" xfId="0" applyNumberFormat="1" applyFill="1" applyBorder="1" applyAlignment="1">
      <alignment vertical="center" wrapText="1"/>
    </xf>
    <xf numFmtId="2" fontId="0" fillId="2" borderId="6" xfId="0" applyNumberForma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2" borderId="11" xfId="0" applyFill="1" applyBorder="1"/>
    <xf numFmtId="0" fontId="0" fillId="2" borderId="12" xfId="0" applyFill="1" applyBorder="1"/>
    <xf numFmtId="0" fontId="1" fillId="3" borderId="9" xfId="0" applyFont="1" applyFill="1" applyBorder="1" applyAlignment="1">
      <alignment horizontal="center" vertical="center" wrapText="1"/>
    </xf>
    <xf numFmtId="2" fontId="1" fillId="3" borderId="10" xfId="0" applyNumberFormat="1" applyFont="1" applyFill="1" applyBorder="1" applyAlignment="1">
      <alignment horizontal="center" vertical="center" wrapText="1"/>
    </xf>
    <xf numFmtId="0" fontId="0" fillId="3" borderId="12" xfId="0" applyFill="1" applyBorder="1" applyAlignment="1">
      <alignment vertical="center" wrapText="1"/>
    </xf>
    <xf numFmtId="2" fontId="0" fillId="3" borderId="13" xfId="0" applyNumberFormat="1" applyFill="1" applyBorder="1"/>
    <xf numFmtId="0" fontId="0" fillId="3" borderId="6" xfId="0" applyFill="1" applyBorder="1" applyAlignment="1">
      <alignment vertical="center" wrapText="1"/>
    </xf>
    <xf numFmtId="2" fontId="0" fillId="3" borderId="7" xfId="0" applyNumberFormat="1" applyFill="1" applyBorder="1"/>
    <xf numFmtId="2" fontId="0" fillId="3" borderId="13" xfId="0" applyNumberFormat="1" applyFill="1" applyBorder="1" applyAlignment="1">
      <alignment vertical="center" wrapText="1"/>
    </xf>
    <xf numFmtId="2" fontId="0" fillId="3" borderId="7" xfId="0" applyNumberFormat="1" applyFill="1" applyBorder="1" applyAlignment="1">
      <alignment vertical="center" wrapText="1"/>
    </xf>
    <xf numFmtId="0" fontId="0" fillId="3" borderId="12" xfId="0" applyFill="1" applyBorder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2" borderId="21" xfId="0" applyFill="1" applyBorder="1" applyAlignment="1">
      <alignment vertical="center" wrapText="1"/>
    </xf>
    <xf numFmtId="2" fontId="0" fillId="2" borderId="21" xfId="0" applyNumberFormat="1" applyFill="1" applyBorder="1"/>
    <xf numFmtId="2" fontId="0" fillId="0" borderId="21" xfId="0" applyNumberFormat="1" applyBorder="1"/>
    <xf numFmtId="0" fontId="0" fillId="3" borderId="21" xfId="0" applyFill="1" applyBorder="1" applyAlignment="1">
      <alignment vertical="center" wrapText="1"/>
    </xf>
    <xf numFmtId="2" fontId="0" fillId="3" borderId="22" xfId="0" applyNumberFormat="1" applyFill="1" applyBorder="1"/>
    <xf numFmtId="0" fontId="1" fillId="2" borderId="23" xfId="0" applyFont="1" applyFill="1" applyBorder="1"/>
    <xf numFmtId="2" fontId="1" fillId="2" borderId="23" xfId="0" applyNumberFormat="1" applyFont="1" applyFill="1" applyBorder="1"/>
    <xf numFmtId="2" fontId="1" fillId="0" borderId="23" xfId="0" applyNumberFormat="1" applyFont="1" applyBorder="1"/>
    <xf numFmtId="0" fontId="1" fillId="3" borderId="23" xfId="0" applyFont="1" applyFill="1" applyBorder="1"/>
    <xf numFmtId="2" fontId="1" fillId="3" borderId="20" xfId="0" applyNumberFormat="1" applyFont="1" applyFill="1" applyBorder="1"/>
    <xf numFmtId="0" fontId="1" fillId="2" borderId="14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2" fontId="1" fillId="2" borderId="23" xfId="0" applyNumberFormat="1" applyFont="1" applyFill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2" fontId="1" fillId="3" borderId="20" xfId="0" applyNumberFormat="1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15" xfId="0" applyFill="1" applyBorder="1" applyAlignment="1">
      <alignment vertical="center" wrapText="1"/>
    </xf>
    <xf numFmtId="0" fontId="1" fillId="2" borderId="14" xfId="0" applyFont="1" applyFill="1" applyBorder="1"/>
    <xf numFmtId="0" fontId="2" fillId="0" borderId="16" xfId="0" applyFont="1" applyBorder="1"/>
    <xf numFmtId="2" fontId="0" fillId="2" borderId="21" xfId="0" applyNumberFormat="1" applyFill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2" fontId="0" fillId="3" borderId="22" xfId="0" applyNumberFormat="1" applyFill="1" applyBorder="1" applyAlignment="1">
      <alignment vertical="center" wrapText="1"/>
    </xf>
    <xf numFmtId="2" fontId="1" fillId="2" borderId="23" xfId="0" applyNumberFormat="1" applyFont="1" applyFill="1" applyBorder="1" applyAlignment="1">
      <alignment vertical="center" wrapText="1"/>
    </xf>
    <xf numFmtId="0" fontId="1" fillId="0" borderId="23" xfId="0" applyFont="1" applyBorder="1"/>
    <xf numFmtId="2" fontId="1" fillId="3" borderId="20" xfId="0" applyNumberFormat="1" applyFont="1" applyFill="1" applyBorder="1" applyAlignment="1">
      <alignment vertical="center" wrapText="1"/>
    </xf>
    <xf numFmtId="0" fontId="0" fillId="2" borderId="15" xfId="0" applyFill="1" applyBorder="1"/>
    <xf numFmtId="0" fontId="0" fillId="2" borderId="21" xfId="0" applyFill="1" applyBorder="1"/>
    <xf numFmtId="0" fontId="0" fillId="0" borderId="21" xfId="0" applyBorder="1"/>
    <xf numFmtId="0" fontId="0" fillId="3" borderId="21" xfId="0" applyFill="1" applyBorder="1"/>
    <xf numFmtId="0" fontId="2" fillId="0" borderId="27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2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707E1-AE06-456C-BB52-FF50F34B048A}">
  <dimension ref="A1:AO105"/>
  <sheetViews>
    <sheetView tabSelected="1" workbookViewId="0">
      <selection activeCell="C15" sqref="C15"/>
    </sheetView>
  </sheetViews>
  <sheetFormatPr baseColWidth="10" defaultRowHeight="15" x14ac:dyDescent="0.25"/>
  <cols>
    <col min="1" max="1" width="26.42578125" bestFit="1" customWidth="1"/>
    <col min="2" max="2" width="2.42578125" customWidth="1"/>
    <col min="6" max="6" width="12" style="1" customWidth="1"/>
    <col min="7" max="7" width="1.140625" style="1" customWidth="1"/>
    <col min="9" max="9" width="9.85546875" customWidth="1"/>
    <col min="11" max="11" width="12" style="1" bestFit="1" customWidth="1"/>
    <col min="12" max="12" width="2.42578125" style="1" customWidth="1"/>
    <col min="16" max="16" width="12" style="1" customWidth="1"/>
    <col min="17" max="17" width="1.140625" style="1" customWidth="1"/>
    <col min="19" max="19" width="9.85546875" customWidth="1"/>
    <col min="21" max="21" width="12" style="1" bestFit="1" customWidth="1"/>
    <col min="22" max="22" width="2.42578125" customWidth="1"/>
    <col min="27" max="27" width="1.7109375" customWidth="1"/>
    <col min="32" max="32" width="2.42578125" customWidth="1"/>
    <col min="36" max="36" width="11.42578125" style="1"/>
    <col min="37" max="37" width="1.140625" customWidth="1"/>
    <col min="41" max="41" width="11.42578125" style="1"/>
    <col min="42" max="42" width="2.5703125" customWidth="1"/>
  </cols>
  <sheetData>
    <row r="1" spans="1:41" ht="19.5" thickBot="1" x14ac:dyDescent="0.35">
      <c r="A1" s="55"/>
      <c r="B1" s="66"/>
      <c r="C1" s="79">
        <v>2025</v>
      </c>
      <c r="D1" s="77"/>
      <c r="E1" s="77"/>
      <c r="F1" s="77"/>
      <c r="G1" s="77"/>
      <c r="H1" s="77"/>
      <c r="I1" s="77"/>
      <c r="J1" s="77"/>
      <c r="K1" s="78"/>
      <c r="L1" s="70"/>
      <c r="M1" s="76">
        <v>2024</v>
      </c>
      <c r="N1" s="77"/>
      <c r="O1" s="77"/>
      <c r="P1" s="77"/>
      <c r="Q1" s="77"/>
      <c r="R1" s="77"/>
      <c r="S1" s="77"/>
      <c r="T1" s="77"/>
      <c r="U1" s="78"/>
      <c r="W1" s="73" t="s">
        <v>112</v>
      </c>
      <c r="X1" s="74"/>
      <c r="Y1" s="74"/>
      <c r="Z1" s="74"/>
      <c r="AA1" s="74"/>
      <c r="AB1" s="74"/>
      <c r="AC1" s="74"/>
      <c r="AD1" s="74"/>
      <c r="AE1" s="75"/>
      <c r="AG1" s="73">
        <v>2023</v>
      </c>
      <c r="AH1" s="74"/>
      <c r="AI1" s="74"/>
      <c r="AJ1" s="74"/>
      <c r="AK1" s="74"/>
      <c r="AL1" s="74"/>
      <c r="AM1" s="74"/>
      <c r="AN1" s="74"/>
      <c r="AO1" s="75"/>
    </row>
    <row r="2" spans="1:41" ht="135.75" thickBot="1" x14ac:dyDescent="0.3">
      <c r="A2" s="30" t="s">
        <v>111</v>
      </c>
      <c r="B2" s="67"/>
      <c r="C2" s="45" t="s">
        <v>0</v>
      </c>
      <c r="D2" s="46" t="s">
        <v>2</v>
      </c>
      <c r="E2" s="46" t="s">
        <v>4</v>
      </c>
      <c r="F2" s="47" t="s">
        <v>110</v>
      </c>
      <c r="G2" s="48"/>
      <c r="H2" s="49" t="s">
        <v>1</v>
      </c>
      <c r="I2" s="49" t="s">
        <v>3</v>
      </c>
      <c r="J2" s="49" t="s">
        <v>5</v>
      </c>
      <c r="K2" s="50" t="s">
        <v>108</v>
      </c>
      <c r="L2" s="71"/>
      <c r="M2" s="45" t="s">
        <v>0</v>
      </c>
      <c r="N2" s="46" t="s">
        <v>2</v>
      </c>
      <c r="O2" s="46" t="s">
        <v>4</v>
      </c>
      <c r="P2" s="47" t="s">
        <v>110</v>
      </c>
      <c r="Q2" s="48"/>
      <c r="R2" s="49" t="s">
        <v>1</v>
      </c>
      <c r="S2" s="49" t="s">
        <v>3</v>
      </c>
      <c r="T2" s="49" t="s">
        <v>5</v>
      </c>
      <c r="U2" s="50" t="s">
        <v>108</v>
      </c>
      <c r="W2" s="17" t="s">
        <v>0</v>
      </c>
      <c r="X2" s="9" t="s">
        <v>2</v>
      </c>
      <c r="Y2" s="9" t="s">
        <v>4</v>
      </c>
      <c r="Z2" s="10" t="s">
        <v>110</v>
      </c>
      <c r="AA2" s="7"/>
      <c r="AB2" s="20" t="s">
        <v>1</v>
      </c>
      <c r="AC2" s="20" t="s">
        <v>3</v>
      </c>
      <c r="AD2" s="20" t="s">
        <v>5</v>
      </c>
      <c r="AE2" s="21" t="s">
        <v>108</v>
      </c>
      <c r="AG2" s="17" t="s">
        <v>0</v>
      </c>
      <c r="AH2" s="9" t="s">
        <v>2</v>
      </c>
      <c r="AI2" s="9" t="s">
        <v>4</v>
      </c>
      <c r="AJ2" s="10" t="s">
        <v>110</v>
      </c>
      <c r="AK2" s="7"/>
      <c r="AL2" s="20" t="s">
        <v>1</v>
      </c>
      <c r="AM2" s="20" t="s">
        <v>3</v>
      </c>
      <c r="AN2" s="20" t="s">
        <v>5</v>
      </c>
      <c r="AO2" s="21" t="s">
        <v>108</v>
      </c>
    </row>
    <row r="3" spans="1:41" x14ac:dyDescent="0.25">
      <c r="A3" s="31" t="s">
        <v>6</v>
      </c>
      <c r="B3" s="68"/>
      <c r="C3" s="51">
        <v>22</v>
      </c>
      <c r="D3" s="51">
        <v>52</v>
      </c>
      <c r="E3" s="51">
        <v>140</v>
      </c>
      <c r="F3" s="12">
        <f t="shared" ref="F3:F66" si="0">D3/E3*100</f>
        <v>37.142857142857146</v>
      </c>
      <c r="G3" s="6"/>
      <c r="H3" s="22">
        <v>67</v>
      </c>
      <c r="I3" s="22">
        <v>72</v>
      </c>
      <c r="J3" s="22">
        <v>203</v>
      </c>
      <c r="K3" s="23">
        <f t="shared" ref="K3:K66" si="1">I3/J3*100</f>
        <v>35.467980295566505</v>
      </c>
      <c r="M3" s="51">
        <v>22</v>
      </c>
      <c r="N3" s="11">
        <v>37</v>
      </c>
      <c r="O3" s="11">
        <v>154</v>
      </c>
      <c r="P3" s="12">
        <f t="shared" ref="P3:P34" si="2">N3/O3*100</f>
        <v>24.025974025974026</v>
      </c>
      <c r="Q3" s="6"/>
      <c r="R3" s="22">
        <v>222</v>
      </c>
      <c r="S3" s="22">
        <v>60</v>
      </c>
      <c r="T3" s="22">
        <v>197</v>
      </c>
      <c r="U3" s="23">
        <f t="shared" ref="U3:U34" si="3">S3/T3*100</f>
        <v>30.456852791878177</v>
      </c>
      <c r="W3" s="18">
        <f>C3-M3</f>
        <v>0</v>
      </c>
      <c r="X3" s="19">
        <f>D3-N3</f>
        <v>15</v>
      </c>
      <c r="Y3" s="19">
        <f>E3-O3</f>
        <v>-14</v>
      </c>
      <c r="Z3" s="12">
        <f>F3-P3</f>
        <v>13.11688311688312</v>
      </c>
      <c r="AA3" s="8"/>
      <c r="AB3" s="28">
        <f>H3-R3</f>
        <v>-155</v>
      </c>
      <c r="AC3" s="28">
        <f>I3-S3</f>
        <v>12</v>
      </c>
      <c r="AD3" s="28">
        <f>J3-T3</f>
        <v>6</v>
      </c>
      <c r="AE3" s="23">
        <f>K3-U3</f>
        <v>5.0111275036883285</v>
      </c>
      <c r="AG3" s="51">
        <v>22</v>
      </c>
      <c r="AH3" s="11">
        <v>46</v>
      </c>
      <c r="AI3" s="11">
        <v>177</v>
      </c>
      <c r="AJ3" s="15">
        <f t="shared" ref="AJ3:AJ34" si="4">AH3/AI3*100</f>
        <v>25.988700564971751</v>
      </c>
      <c r="AK3" s="5"/>
      <c r="AL3" s="22">
        <v>222</v>
      </c>
      <c r="AM3" s="22">
        <v>57</v>
      </c>
      <c r="AN3" s="22">
        <v>207</v>
      </c>
      <c r="AO3" s="26">
        <f t="shared" ref="AO3:AO34" si="5">AM3/AN3*100</f>
        <v>27.536231884057973</v>
      </c>
    </row>
    <row r="4" spans="1:41" x14ac:dyDescent="0.25">
      <c r="A4" s="32" t="s">
        <v>7</v>
      </c>
      <c r="B4" s="68"/>
      <c r="C4" s="52" t="s">
        <v>53</v>
      </c>
      <c r="D4" s="52">
        <v>6</v>
      </c>
      <c r="E4" s="52">
        <v>63</v>
      </c>
      <c r="F4" s="14">
        <f t="shared" si="0"/>
        <v>9.5238095238095237</v>
      </c>
      <c r="G4" s="3"/>
      <c r="H4" s="24">
        <v>22</v>
      </c>
      <c r="I4" s="24">
        <v>21</v>
      </c>
      <c r="J4" s="24">
        <v>85</v>
      </c>
      <c r="K4" s="25">
        <f t="shared" si="1"/>
        <v>24.705882352941178</v>
      </c>
      <c r="M4" s="52">
        <v>582</v>
      </c>
      <c r="N4" s="13">
        <v>10</v>
      </c>
      <c r="O4" s="13">
        <v>94</v>
      </c>
      <c r="P4" s="14">
        <f t="shared" si="2"/>
        <v>10.638297872340425</v>
      </c>
      <c r="Q4" s="3"/>
      <c r="R4" s="24">
        <v>22</v>
      </c>
      <c r="S4" s="24">
        <v>42</v>
      </c>
      <c r="T4" s="24">
        <v>97</v>
      </c>
      <c r="U4" s="25">
        <f t="shared" si="3"/>
        <v>43.298969072164951</v>
      </c>
      <c r="W4" s="18"/>
      <c r="X4" s="19">
        <f t="shared" ref="X4:X67" si="6">D4-N4</f>
        <v>-4</v>
      </c>
      <c r="Y4" s="19">
        <f t="shared" ref="Y4:Y67" si="7">E4-O4</f>
        <v>-31</v>
      </c>
      <c r="Z4" s="12">
        <f t="shared" ref="Z4:Z67" si="8">F4-P4</f>
        <v>-1.1144883485309016</v>
      </c>
      <c r="AA4" s="2"/>
      <c r="AB4" s="28">
        <f t="shared" ref="AB4:AB67" si="9">H4-R4</f>
        <v>0</v>
      </c>
      <c r="AC4" s="28">
        <f t="shared" ref="AC4:AC67" si="10">I4-S4</f>
        <v>-21</v>
      </c>
      <c r="AD4" s="28">
        <f t="shared" ref="AD4:AD67" si="11">J4-T4</f>
        <v>-12</v>
      </c>
      <c r="AE4" s="23">
        <f t="shared" ref="AE4:AE67" si="12">K4-U4</f>
        <v>-18.593086719223773</v>
      </c>
      <c r="AG4" s="52">
        <v>22</v>
      </c>
      <c r="AH4" s="13">
        <v>19</v>
      </c>
      <c r="AI4" s="13">
        <v>92</v>
      </c>
      <c r="AJ4" s="16">
        <f t="shared" si="4"/>
        <v>20.652173913043477</v>
      </c>
      <c r="AK4" s="4"/>
      <c r="AL4" s="24">
        <v>30</v>
      </c>
      <c r="AM4" s="24">
        <v>24</v>
      </c>
      <c r="AN4" s="24">
        <v>113</v>
      </c>
      <c r="AO4" s="27">
        <f t="shared" si="5"/>
        <v>21.238938053097346</v>
      </c>
    </row>
    <row r="5" spans="1:41" x14ac:dyDescent="0.25">
      <c r="A5" s="32" t="s">
        <v>8</v>
      </c>
      <c r="B5" s="68"/>
      <c r="C5" s="52">
        <v>22</v>
      </c>
      <c r="D5" s="52">
        <v>38</v>
      </c>
      <c r="E5" s="52">
        <v>114</v>
      </c>
      <c r="F5" s="14">
        <f t="shared" si="0"/>
        <v>33.333333333333329</v>
      </c>
      <c r="G5" s="3"/>
      <c r="H5" s="24">
        <v>582</v>
      </c>
      <c r="I5" s="24">
        <v>23</v>
      </c>
      <c r="J5" s="24">
        <v>92</v>
      </c>
      <c r="K5" s="25">
        <f t="shared" si="1"/>
        <v>25</v>
      </c>
      <c r="M5" s="52">
        <v>22</v>
      </c>
      <c r="N5" s="13">
        <v>21</v>
      </c>
      <c r="O5" s="13">
        <v>143</v>
      </c>
      <c r="P5" s="14">
        <f t="shared" si="2"/>
        <v>14.685314685314685</v>
      </c>
      <c r="Q5" s="3"/>
      <c r="R5" s="24">
        <v>739</v>
      </c>
      <c r="S5" s="24">
        <v>12</v>
      </c>
      <c r="T5" s="24">
        <v>108</v>
      </c>
      <c r="U5" s="25">
        <f t="shared" si="3"/>
        <v>11.111111111111111</v>
      </c>
      <c r="W5" s="18">
        <f t="shared" ref="W5:W48" si="13">C5-M5</f>
        <v>0</v>
      </c>
      <c r="X5" s="19">
        <f t="shared" si="6"/>
        <v>17</v>
      </c>
      <c r="Y5" s="19">
        <f t="shared" si="7"/>
        <v>-29</v>
      </c>
      <c r="Z5" s="12">
        <f t="shared" si="8"/>
        <v>18.648018648018642</v>
      </c>
      <c r="AA5" s="2"/>
      <c r="AB5" s="28">
        <f t="shared" si="9"/>
        <v>-157</v>
      </c>
      <c r="AC5" s="28">
        <f t="shared" si="10"/>
        <v>11</v>
      </c>
      <c r="AD5" s="28">
        <f t="shared" si="11"/>
        <v>-16</v>
      </c>
      <c r="AE5" s="23">
        <f t="shared" si="12"/>
        <v>13.888888888888889</v>
      </c>
      <c r="AG5" s="52">
        <v>22</v>
      </c>
      <c r="AH5" s="13">
        <v>27</v>
      </c>
      <c r="AI5" s="13">
        <v>142</v>
      </c>
      <c r="AJ5" s="16">
        <f t="shared" si="4"/>
        <v>19.014084507042252</v>
      </c>
      <c r="AK5" s="4"/>
      <c r="AL5" s="24">
        <v>142</v>
      </c>
      <c r="AM5" s="24">
        <v>21</v>
      </c>
      <c r="AN5" s="24">
        <v>127</v>
      </c>
      <c r="AO5" s="27">
        <f t="shared" si="5"/>
        <v>16.535433070866144</v>
      </c>
    </row>
    <row r="6" spans="1:41" x14ac:dyDescent="0.25">
      <c r="A6" s="32" t="s">
        <v>9</v>
      </c>
      <c r="B6" s="68"/>
      <c r="C6" s="52">
        <v>39</v>
      </c>
      <c r="D6" s="52">
        <v>26</v>
      </c>
      <c r="E6" s="52">
        <v>188</v>
      </c>
      <c r="F6" s="14">
        <f t="shared" si="0"/>
        <v>13.829787234042554</v>
      </c>
      <c r="G6" s="3"/>
      <c r="H6" s="24">
        <v>22</v>
      </c>
      <c r="I6" s="24">
        <v>14</v>
      </c>
      <c r="J6" s="24">
        <v>34</v>
      </c>
      <c r="K6" s="25">
        <f t="shared" si="1"/>
        <v>41.17647058823529</v>
      </c>
      <c r="M6" s="52">
        <v>22</v>
      </c>
      <c r="N6" s="13">
        <v>24</v>
      </c>
      <c r="O6" s="13">
        <v>202</v>
      </c>
      <c r="P6" s="14">
        <f t="shared" si="2"/>
        <v>11.881188118811881</v>
      </c>
      <c r="Q6" s="3"/>
      <c r="R6" s="24">
        <v>22</v>
      </c>
      <c r="S6" s="24">
        <v>16</v>
      </c>
      <c r="T6" s="24">
        <v>38</v>
      </c>
      <c r="U6" s="25">
        <f t="shared" si="3"/>
        <v>42.105263157894733</v>
      </c>
      <c r="W6" s="18">
        <f t="shared" si="13"/>
        <v>17</v>
      </c>
      <c r="X6" s="19">
        <f t="shared" si="6"/>
        <v>2</v>
      </c>
      <c r="Y6" s="19">
        <f t="shared" si="7"/>
        <v>-14</v>
      </c>
      <c r="Z6" s="12">
        <f t="shared" si="8"/>
        <v>1.9485991152306728</v>
      </c>
      <c r="AA6" s="2"/>
      <c r="AB6" s="28">
        <f t="shared" si="9"/>
        <v>0</v>
      </c>
      <c r="AC6" s="28">
        <f t="shared" si="10"/>
        <v>-2</v>
      </c>
      <c r="AD6" s="28">
        <f t="shared" si="11"/>
        <v>-4</v>
      </c>
      <c r="AE6" s="23">
        <f t="shared" si="12"/>
        <v>-0.92879256965944279</v>
      </c>
      <c r="AG6" s="52">
        <v>262</v>
      </c>
      <c r="AH6" s="13">
        <v>30</v>
      </c>
      <c r="AI6" s="13">
        <v>217</v>
      </c>
      <c r="AJ6" s="16">
        <f t="shared" si="4"/>
        <v>13.82488479262673</v>
      </c>
      <c r="AK6" s="4"/>
      <c r="AL6" s="24">
        <v>398</v>
      </c>
      <c r="AM6" s="24">
        <v>15</v>
      </c>
      <c r="AN6" s="24">
        <v>43</v>
      </c>
      <c r="AO6" s="27">
        <f t="shared" si="5"/>
        <v>34.883720930232556</v>
      </c>
    </row>
    <row r="7" spans="1:41" x14ac:dyDescent="0.25">
      <c r="A7" s="32" t="s">
        <v>10</v>
      </c>
      <c r="B7" s="68"/>
      <c r="C7" s="52">
        <v>341</v>
      </c>
      <c r="D7" s="52">
        <v>17</v>
      </c>
      <c r="E7" s="52">
        <v>170</v>
      </c>
      <c r="F7" s="14">
        <f t="shared" si="0"/>
        <v>10</v>
      </c>
      <c r="G7" s="3"/>
      <c r="H7" s="24">
        <v>22</v>
      </c>
      <c r="I7" s="24">
        <v>5</v>
      </c>
      <c r="J7" s="24">
        <v>7</v>
      </c>
      <c r="K7" s="25">
        <f t="shared" si="1"/>
        <v>71.428571428571431</v>
      </c>
      <c r="M7" s="52">
        <v>446.5</v>
      </c>
      <c r="N7" s="13">
        <v>21</v>
      </c>
      <c r="O7" s="13">
        <v>205</v>
      </c>
      <c r="P7" s="14">
        <f t="shared" si="2"/>
        <v>10.24390243902439</v>
      </c>
      <c r="Q7" s="3"/>
      <c r="R7" s="24">
        <v>81</v>
      </c>
      <c r="S7" s="24">
        <v>10</v>
      </c>
      <c r="T7" s="24">
        <v>11</v>
      </c>
      <c r="U7" s="25">
        <f t="shared" si="3"/>
        <v>90.909090909090907</v>
      </c>
      <c r="W7" s="18">
        <f t="shared" si="13"/>
        <v>-105.5</v>
      </c>
      <c r="X7" s="19">
        <f t="shared" si="6"/>
        <v>-4</v>
      </c>
      <c r="Y7" s="19">
        <f t="shared" si="7"/>
        <v>-35</v>
      </c>
      <c r="Z7" s="12">
        <f t="shared" si="8"/>
        <v>-0.24390243902439046</v>
      </c>
      <c r="AA7" s="2"/>
      <c r="AB7" s="28">
        <f t="shared" si="9"/>
        <v>-59</v>
      </c>
      <c r="AC7" s="28">
        <f t="shared" si="10"/>
        <v>-5</v>
      </c>
      <c r="AD7" s="28">
        <f t="shared" si="11"/>
        <v>-4</v>
      </c>
      <c r="AE7" s="23">
        <f t="shared" si="12"/>
        <v>-19.480519480519476</v>
      </c>
      <c r="AG7" s="52">
        <v>665</v>
      </c>
      <c r="AH7" s="13">
        <v>12</v>
      </c>
      <c r="AI7" s="13">
        <v>243</v>
      </c>
      <c r="AJ7" s="16">
        <f t="shared" si="4"/>
        <v>4.9382716049382713</v>
      </c>
      <c r="AK7" s="4"/>
      <c r="AL7" s="24">
        <v>128</v>
      </c>
      <c r="AM7" s="24">
        <v>4</v>
      </c>
      <c r="AN7" s="24">
        <v>6</v>
      </c>
      <c r="AO7" s="27">
        <f t="shared" si="5"/>
        <v>66.666666666666657</v>
      </c>
    </row>
    <row r="8" spans="1:41" x14ac:dyDescent="0.25">
      <c r="A8" s="32" t="s">
        <v>11</v>
      </c>
      <c r="B8" s="68"/>
      <c r="C8" s="52">
        <v>22</v>
      </c>
      <c r="D8" s="52">
        <v>46</v>
      </c>
      <c r="E8" s="52">
        <v>326</v>
      </c>
      <c r="F8" s="14">
        <f t="shared" si="0"/>
        <v>14.110429447852759</v>
      </c>
      <c r="G8" s="3"/>
      <c r="H8" s="24" t="s">
        <v>53</v>
      </c>
      <c r="I8" s="24">
        <v>8</v>
      </c>
      <c r="J8" s="24">
        <v>162</v>
      </c>
      <c r="K8" s="25">
        <f t="shared" si="1"/>
        <v>4.9382716049382713</v>
      </c>
      <c r="M8" s="52">
        <v>22</v>
      </c>
      <c r="N8" s="13">
        <v>60</v>
      </c>
      <c r="O8" s="13">
        <v>421</v>
      </c>
      <c r="P8" s="14">
        <f t="shared" si="2"/>
        <v>14.251781472684085</v>
      </c>
      <c r="Q8" s="3"/>
      <c r="R8" s="24">
        <v>1094</v>
      </c>
      <c r="S8" s="24">
        <v>23</v>
      </c>
      <c r="T8" s="24">
        <v>148</v>
      </c>
      <c r="U8" s="25">
        <f t="shared" si="3"/>
        <v>15.54054054054054</v>
      </c>
      <c r="W8" s="18">
        <f t="shared" si="13"/>
        <v>0</v>
      </c>
      <c r="X8" s="19">
        <f t="shared" si="6"/>
        <v>-14</v>
      </c>
      <c r="Y8" s="19">
        <f t="shared" si="7"/>
        <v>-95</v>
      </c>
      <c r="Z8" s="12">
        <f t="shared" si="8"/>
        <v>-0.14135202483132581</v>
      </c>
      <c r="AA8" s="2"/>
      <c r="AB8" s="28"/>
      <c r="AC8" s="28">
        <f t="shared" si="10"/>
        <v>-15</v>
      </c>
      <c r="AD8" s="28">
        <f t="shared" si="11"/>
        <v>14</v>
      </c>
      <c r="AE8" s="23">
        <f t="shared" si="12"/>
        <v>-10.602268935602268</v>
      </c>
      <c r="AG8" s="52">
        <v>22</v>
      </c>
      <c r="AH8" s="13">
        <v>66</v>
      </c>
      <c r="AI8" s="13">
        <v>478</v>
      </c>
      <c r="AJ8" s="16">
        <f t="shared" si="4"/>
        <v>13.807531380753138</v>
      </c>
      <c r="AK8" s="4"/>
      <c r="AL8" s="24">
        <v>88.5</v>
      </c>
      <c r="AM8" s="24">
        <v>35</v>
      </c>
      <c r="AN8" s="24">
        <v>159</v>
      </c>
      <c r="AO8" s="27">
        <f t="shared" si="5"/>
        <v>22.012578616352201</v>
      </c>
    </row>
    <row r="9" spans="1:41" x14ac:dyDescent="0.25">
      <c r="A9" s="32" t="s">
        <v>12</v>
      </c>
      <c r="B9" s="68"/>
      <c r="C9" s="52">
        <v>444</v>
      </c>
      <c r="D9" s="52">
        <v>22</v>
      </c>
      <c r="E9" s="52">
        <v>198</v>
      </c>
      <c r="F9" s="14">
        <f t="shared" si="0"/>
        <v>11.111111111111111</v>
      </c>
      <c r="G9" s="3"/>
      <c r="H9" s="24">
        <v>679</v>
      </c>
      <c r="I9" s="24">
        <v>11</v>
      </c>
      <c r="J9" s="24">
        <v>17</v>
      </c>
      <c r="K9" s="25">
        <f t="shared" si="1"/>
        <v>64.705882352941174</v>
      </c>
      <c r="M9" s="52">
        <v>835</v>
      </c>
      <c r="N9" s="13">
        <v>7</v>
      </c>
      <c r="O9" s="13">
        <v>223</v>
      </c>
      <c r="P9" s="14">
        <f t="shared" si="2"/>
        <v>3.1390134529147984</v>
      </c>
      <c r="Q9" s="3"/>
      <c r="R9" s="24">
        <v>30</v>
      </c>
      <c r="S9" s="24">
        <v>7</v>
      </c>
      <c r="T9" s="24">
        <v>19</v>
      </c>
      <c r="U9" s="25">
        <f t="shared" si="3"/>
        <v>36.84210526315789</v>
      </c>
      <c r="W9" s="18">
        <f t="shared" si="13"/>
        <v>-391</v>
      </c>
      <c r="X9" s="19">
        <f t="shared" si="6"/>
        <v>15</v>
      </c>
      <c r="Y9" s="19">
        <f t="shared" si="7"/>
        <v>-25</v>
      </c>
      <c r="Z9" s="12">
        <f t="shared" si="8"/>
        <v>7.9720976581963123</v>
      </c>
      <c r="AA9" s="2"/>
      <c r="AB9" s="28">
        <f t="shared" si="9"/>
        <v>649</v>
      </c>
      <c r="AC9" s="28">
        <f t="shared" si="10"/>
        <v>4</v>
      </c>
      <c r="AD9" s="28">
        <f t="shared" si="11"/>
        <v>-2</v>
      </c>
      <c r="AE9" s="23">
        <f t="shared" si="12"/>
        <v>27.863777089783284</v>
      </c>
      <c r="AG9" s="52">
        <v>488</v>
      </c>
      <c r="AH9" s="13">
        <v>24</v>
      </c>
      <c r="AI9" s="13">
        <v>264</v>
      </c>
      <c r="AJ9" s="16">
        <f t="shared" si="4"/>
        <v>9.0909090909090917</v>
      </c>
      <c r="AK9" s="4"/>
      <c r="AL9" s="24">
        <v>28</v>
      </c>
      <c r="AM9" s="24">
        <v>15</v>
      </c>
      <c r="AN9" s="24">
        <v>28</v>
      </c>
      <c r="AO9" s="27">
        <f t="shared" si="5"/>
        <v>53.571428571428569</v>
      </c>
    </row>
    <row r="10" spans="1:41" x14ac:dyDescent="0.25">
      <c r="A10" s="32" t="s">
        <v>13</v>
      </c>
      <c r="B10" s="68"/>
      <c r="C10" s="52">
        <v>302</v>
      </c>
      <c r="D10" s="52">
        <v>11</v>
      </c>
      <c r="E10" s="52">
        <v>37</v>
      </c>
      <c r="F10" s="14">
        <f t="shared" si="0"/>
        <v>29.72972972972973</v>
      </c>
      <c r="G10" s="3"/>
      <c r="H10" s="24">
        <v>222</v>
      </c>
      <c r="I10" s="24">
        <v>11</v>
      </c>
      <c r="J10" s="24">
        <v>21</v>
      </c>
      <c r="K10" s="25">
        <f t="shared" si="1"/>
        <v>52.380952380952387</v>
      </c>
      <c r="M10" s="52">
        <v>22</v>
      </c>
      <c r="N10" s="13">
        <v>9</v>
      </c>
      <c r="O10" s="13">
        <v>33</v>
      </c>
      <c r="P10" s="14">
        <f t="shared" si="2"/>
        <v>27.27272727272727</v>
      </c>
      <c r="Q10" s="3"/>
      <c r="R10" s="24">
        <v>22</v>
      </c>
      <c r="S10" s="24">
        <v>13</v>
      </c>
      <c r="T10" s="24">
        <v>26</v>
      </c>
      <c r="U10" s="25">
        <f t="shared" si="3"/>
        <v>50</v>
      </c>
      <c r="W10" s="18">
        <f t="shared" si="13"/>
        <v>280</v>
      </c>
      <c r="X10" s="19">
        <f t="shared" si="6"/>
        <v>2</v>
      </c>
      <c r="Y10" s="19">
        <f t="shared" si="7"/>
        <v>4</v>
      </c>
      <c r="Z10" s="12">
        <f t="shared" si="8"/>
        <v>2.45700245700246</v>
      </c>
      <c r="AA10" s="2"/>
      <c r="AB10" s="28">
        <f t="shared" si="9"/>
        <v>200</v>
      </c>
      <c r="AC10" s="28">
        <f t="shared" si="10"/>
        <v>-2</v>
      </c>
      <c r="AD10" s="28">
        <f t="shared" si="11"/>
        <v>-5</v>
      </c>
      <c r="AE10" s="23">
        <f t="shared" si="12"/>
        <v>2.3809523809523867</v>
      </c>
      <c r="AG10" s="52">
        <v>39</v>
      </c>
      <c r="AH10" s="13">
        <v>11</v>
      </c>
      <c r="AI10" s="13">
        <v>39</v>
      </c>
      <c r="AJ10" s="16">
        <f t="shared" si="4"/>
        <v>28.205128205128204</v>
      </c>
      <c r="AK10" s="4"/>
      <c r="AL10" s="24">
        <v>26</v>
      </c>
      <c r="AM10" s="24">
        <v>14</v>
      </c>
      <c r="AN10" s="24">
        <v>35</v>
      </c>
      <c r="AO10" s="27">
        <f t="shared" si="5"/>
        <v>40</v>
      </c>
    </row>
    <row r="11" spans="1:41" x14ac:dyDescent="0.25">
      <c r="A11" s="32" t="s">
        <v>14</v>
      </c>
      <c r="B11" s="68"/>
      <c r="C11" s="52">
        <v>122</v>
      </c>
      <c r="D11" s="52">
        <v>15</v>
      </c>
      <c r="E11" s="52">
        <v>147</v>
      </c>
      <c r="F11" s="14">
        <f t="shared" si="0"/>
        <v>10.204081632653061</v>
      </c>
      <c r="G11" s="3"/>
      <c r="H11" s="24">
        <v>22</v>
      </c>
      <c r="I11" s="24">
        <v>9</v>
      </c>
      <c r="J11" s="24">
        <v>16</v>
      </c>
      <c r="K11" s="25">
        <f t="shared" si="1"/>
        <v>56.25</v>
      </c>
      <c r="M11" s="52">
        <v>68.5</v>
      </c>
      <c r="N11" s="13">
        <v>15</v>
      </c>
      <c r="O11" s="13">
        <v>160</v>
      </c>
      <c r="P11" s="14">
        <f t="shared" si="2"/>
        <v>9.375</v>
      </c>
      <c r="Q11" s="3"/>
      <c r="R11" s="24">
        <v>22</v>
      </c>
      <c r="S11" s="24">
        <v>8</v>
      </c>
      <c r="T11" s="24">
        <v>11</v>
      </c>
      <c r="U11" s="25">
        <f t="shared" si="3"/>
        <v>72.727272727272734</v>
      </c>
      <c r="W11" s="18">
        <f t="shared" si="13"/>
        <v>53.5</v>
      </c>
      <c r="X11" s="19">
        <f t="shared" si="6"/>
        <v>0</v>
      </c>
      <c r="Y11" s="19">
        <f t="shared" si="7"/>
        <v>-13</v>
      </c>
      <c r="Z11" s="12">
        <f t="shared" si="8"/>
        <v>0.82908163265306101</v>
      </c>
      <c r="AA11" s="2"/>
      <c r="AB11" s="28">
        <f t="shared" si="9"/>
        <v>0</v>
      </c>
      <c r="AC11" s="28">
        <f t="shared" si="10"/>
        <v>1</v>
      </c>
      <c r="AD11" s="28">
        <f t="shared" si="11"/>
        <v>5</v>
      </c>
      <c r="AE11" s="23">
        <f t="shared" si="12"/>
        <v>-16.477272727272734</v>
      </c>
      <c r="AG11" s="52">
        <v>377</v>
      </c>
      <c r="AH11" s="13">
        <v>14</v>
      </c>
      <c r="AI11" s="13">
        <v>194</v>
      </c>
      <c r="AJ11" s="16">
        <f t="shared" si="4"/>
        <v>7.216494845360824</v>
      </c>
      <c r="AK11" s="4"/>
      <c r="AL11" s="24">
        <v>222</v>
      </c>
      <c r="AM11" s="24">
        <v>9</v>
      </c>
      <c r="AN11" s="24">
        <v>11</v>
      </c>
      <c r="AO11" s="27">
        <f t="shared" si="5"/>
        <v>81.818181818181827</v>
      </c>
    </row>
    <row r="12" spans="1:41" x14ac:dyDescent="0.25">
      <c r="A12" s="32" t="s">
        <v>15</v>
      </c>
      <c r="B12" s="68"/>
      <c r="C12" s="52">
        <v>497</v>
      </c>
      <c r="D12" s="52">
        <v>9</v>
      </c>
      <c r="E12" s="52">
        <v>64</v>
      </c>
      <c r="F12" s="14">
        <f t="shared" si="0"/>
        <v>14.0625</v>
      </c>
      <c r="G12" s="3"/>
      <c r="H12" s="24">
        <v>194.67</v>
      </c>
      <c r="I12" s="24">
        <v>9</v>
      </c>
      <c r="J12" s="24">
        <v>22</v>
      </c>
      <c r="K12" s="25">
        <f t="shared" si="1"/>
        <v>40.909090909090914</v>
      </c>
      <c r="M12" s="52">
        <v>22</v>
      </c>
      <c r="N12" s="13">
        <v>18</v>
      </c>
      <c r="O12" s="13">
        <v>75</v>
      </c>
      <c r="P12" s="14">
        <f t="shared" si="2"/>
        <v>24</v>
      </c>
      <c r="Q12" s="3"/>
      <c r="R12" s="24">
        <v>37</v>
      </c>
      <c r="S12" s="24">
        <v>17</v>
      </c>
      <c r="T12" s="24">
        <v>28</v>
      </c>
      <c r="U12" s="25">
        <f t="shared" si="3"/>
        <v>60.714285714285708</v>
      </c>
      <c r="W12" s="18">
        <f t="shared" si="13"/>
        <v>475</v>
      </c>
      <c r="X12" s="19">
        <f t="shared" si="6"/>
        <v>-9</v>
      </c>
      <c r="Y12" s="19">
        <f t="shared" si="7"/>
        <v>-11</v>
      </c>
      <c r="Z12" s="12">
        <f t="shared" si="8"/>
        <v>-9.9375</v>
      </c>
      <c r="AA12" s="2"/>
      <c r="AB12" s="28">
        <f t="shared" si="9"/>
        <v>157.66999999999999</v>
      </c>
      <c r="AC12" s="28">
        <f t="shared" si="10"/>
        <v>-8</v>
      </c>
      <c r="AD12" s="28">
        <f t="shared" si="11"/>
        <v>-6</v>
      </c>
      <c r="AE12" s="23">
        <f t="shared" si="12"/>
        <v>-19.805194805194795</v>
      </c>
      <c r="AG12" s="52">
        <v>471.17</v>
      </c>
      <c r="AH12" s="13">
        <v>12</v>
      </c>
      <c r="AI12" s="13">
        <v>80</v>
      </c>
      <c r="AJ12" s="16">
        <f t="shared" si="4"/>
        <v>15</v>
      </c>
      <c r="AK12" s="4"/>
      <c r="AL12" s="24">
        <v>22</v>
      </c>
      <c r="AM12" s="24">
        <v>13</v>
      </c>
      <c r="AN12" s="24">
        <v>20</v>
      </c>
      <c r="AO12" s="27">
        <f t="shared" si="5"/>
        <v>65</v>
      </c>
    </row>
    <row r="13" spans="1:41" x14ac:dyDescent="0.25">
      <c r="A13" s="32" t="s">
        <v>16</v>
      </c>
      <c r="B13" s="68"/>
      <c r="C13" s="52">
        <v>351</v>
      </c>
      <c r="D13" s="52">
        <v>28</v>
      </c>
      <c r="E13" s="52">
        <v>362</v>
      </c>
      <c r="F13" s="14">
        <f t="shared" si="0"/>
        <v>7.7348066298342539</v>
      </c>
      <c r="G13" s="3"/>
      <c r="H13" s="24">
        <v>427</v>
      </c>
      <c r="I13" s="24">
        <v>20</v>
      </c>
      <c r="J13" s="24">
        <v>37</v>
      </c>
      <c r="K13" s="25">
        <f t="shared" si="1"/>
        <v>54.054054054054056</v>
      </c>
      <c r="M13" s="52">
        <v>148</v>
      </c>
      <c r="N13" s="13">
        <v>38</v>
      </c>
      <c r="O13" s="13">
        <v>371</v>
      </c>
      <c r="P13" s="14">
        <f t="shared" si="2"/>
        <v>10.242587601078167</v>
      </c>
      <c r="Q13" s="3"/>
      <c r="R13" s="24">
        <v>44</v>
      </c>
      <c r="S13" s="24">
        <v>28</v>
      </c>
      <c r="T13" s="24">
        <v>59</v>
      </c>
      <c r="U13" s="25">
        <f t="shared" si="3"/>
        <v>47.457627118644069</v>
      </c>
      <c r="W13" s="18">
        <f t="shared" si="13"/>
        <v>203</v>
      </c>
      <c r="X13" s="19">
        <f t="shared" si="6"/>
        <v>-10</v>
      </c>
      <c r="Y13" s="19">
        <f t="shared" si="7"/>
        <v>-9</v>
      </c>
      <c r="Z13" s="12">
        <f t="shared" si="8"/>
        <v>-2.5077809712439132</v>
      </c>
      <c r="AA13" s="2"/>
      <c r="AB13" s="28">
        <f t="shared" si="9"/>
        <v>383</v>
      </c>
      <c r="AC13" s="28">
        <f t="shared" si="10"/>
        <v>-8</v>
      </c>
      <c r="AD13" s="28">
        <f t="shared" si="11"/>
        <v>-22</v>
      </c>
      <c r="AE13" s="23">
        <f t="shared" si="12"/>
        <v>6.5964269354099869</v>
      </c>
      <c r="AG13" s="52">
        <v>475</v>
      </c>
      <c r="AH13" s="13">
        <v>38</v>
      </c>
      <c r="AI13" s="13">
        <v>452</v>
      </c>
      <c r="AJ13" s="16">
        <f t="shared" si="4"/>
        <v>8.4070796460176993</v>
      </c>
      <c r="AK13" s="4"/>
      <c r="AL13" s="24">
        <v>37</v>
      </c>
      <c r="AM13" s="24">
        <v>28</v>
      </c>
      <c r="AN13" s="24">
        <v>69</v>
      </c>
      <c r="AO13" s="27">
        <f t="shared" si="5"/>
        <v>40.579710144927539</v>
      </c>
    </row>
    <row r="14" spans="1:41" x14ac:dyDescent="0.25">
      <c r="A14" s="32" t="s">
        <v>17</v>
      </c>
      <c r="B14" s="68"/>
      <c r="C14" s="52">
        <v>500</v>
      </c>
      <c r="D14" s="52">
        <v>15</v>
      </c>
      <c r="E14" s="52">
        <v>154</v>
      </c>
      <c r="F14" s="14">
        <f t="shared" si="0"/>
        <v>9.7402597402597415</v>
      </c>
      <c r="G14" s="3"/>
      <c r="H14" s="24">
        <v>222</v>
      </c>
      <c r="I14" s="24">
        <v>7</v>
      </c>
      <c r="J14" s="24">
        <v>7</v>
      </c>
      <c r="K14" s="25">
        <f t="shared" si="1"/>
        <v>100</v>
      </c>
      <c r="M14" s="52">
        <v>532</v>
      </c>
      <c r="N14" s="13">
        <v>11</v>
      </c>
      <c r="O14" s="13">
        <v>182</v>
      </c>
      <c r="P14" s="14">
        <f t="shared" si="2"/>
        <v>6.0439560439560438</v>
      </c>
      <c r="Q14" s="3"/>
      <c r="R14" s="24">
        <v>432</v>
      </c>
      <c r="S14" s="24">
        <v>5</v>
      </c>
      <c r="T14" s="24">
        <v>6</v>
      </c>
      <c r="U14" s="25">
        <f t="shared" si="3"/>
        <v>83.333333333333343</v>
      </c>
      <c r="W14" s="18">
        <f t="shared" si="13"/>
        <v>-32</v>
      </c>
      <c r="X14" s="19">
        <f t="shared" si="6"/>
        <v>4</v>
      </c>
      <c r="Y14" s="19">
        <f t="shared" si="7"/>
        <v>-28</v>
      </c>
      <c r="Z14" s="12">
        <f t="shared" si="8"/>
        <v>3.6963036963036977</v>
      </c>
      <c r="AA14" s="2"/>
      <c r="AB14" s="28">
        <f t="shared" si="9"/>
        <v>-210</v>
      </c>
      <c r="AC14" s="28">
        <f t="shared" si="10"/>
        <v>2</v>
      </c>
      <c r="AD14" s="28">
        <f t="shared" si="11"/>
        <v>1</v>
      </c>
      <c r="AE14" s="23">
        <f t="shared" si="12"/>
        <v>16.666666666666657</v>
      </c>
      <c r="AG14" s="52">
        <v>639</v>
      </c>
      <c r="AH14" s="13">
        <v>11</v>
      </c>
      <c r="AI14" s="13">
        <v>223</v>
      </c>
      <c r="AJ14" s="16">
        <f t="shared" si="4"/>
        <v>4.9327354260089686</v>
      </c>
      <c r="AK14" s="4"/>
      <c r="AL14" s="24">
        <v>67</v>
      </c>
      <c r="AM14" s="24">
        <v>9</v>
      </c>
      <c r="AN14" s="24">
        <v>11</v>
      </c>
      <c r="AO14" s="27">
        <f t="shared" si="5"/>
        <v>81.818181818181827</v>
      </c>
    </row>
    <row r="15" spans="1:41" x14ac:dyDescent="0.25">
      <c r="A15" s="32" t="s">
        <v>18</v>
      </c>
      <c r="B15" s="68"/>
      <c r="C15" s="52">
        <v>22</v>
      </c>
      <c r="D15" s="52">
        <v>114</v>
      </c>
      <c r="E15" s="52">
        <v>509</v>
      </c>
      <c r="F15" s="14">
        <f t="shared" si="0"/>
        <v>22.396856581532418</v>
      </c>
      <c r="G15" s="3"/>
      <c r="H15" s="24">
        <v>443</v>
      </c>
      <c r="I15" s="24">
        <v>86</v>
      </c>
      <c r="J15" s="24">
        <v>423</v>
      </c>
      <c r="K15" s="25">
        <f t="shared" si="1"/>
        <v>20.33096926713948</v>
      </c>
      <c r="M15" s="52">
        <v>22</v>
      </c>
      <c r="N15" s="13">
        <v>108</v>
      </c>
      <c r="O15" s="13">
        <v>600</v>
      </c>
      <c r="P15" s="14">
        <f t="shared" si="2"/>
        <v>18</v>
      </c>
      <c r="Q15" s="3"/>
      <c r="R15" s="24">
        <v>532</v>
      </c>
      <c r="S15" s="24">
        <v>90</v>
      </c>
      <c r="T15" s="24">
        <v>495</v>
      </c>
      <c r="U15" s="25">
        <f t="shared" si="3"/>
        <v>18.181818181818183</v>
      </c>
      <c r="W15" s="18">
        <f t="shared" si="13"/>
        <v>0</v>
      </c>
      <c r="X15" s="19">
        <f t="shared" si="6"/>
        <v>6</v>
      </c>
      <c r="Y15" s="19">
        <f t="shared" si="7"/>
        <v>-91</v>
      </c>
      <c r="Z15" s="12">
        <f t="shared" si="8"/>
        <v>4.3968565815324183</v>
      </c>
      <c r="AA15" s="2"/>
      <c r="AB15" s="28">
        <f t="shared" si="9"/>
        <v>-89</v>
      </c>
      <c r="AC15" s="28">
        <f t="shared" si="10"/>
        <v>-4</v>
      </c>
      <c r="AD15" s="28">
        <f t="shared" si="11"/>
        <v>-72</v>
      </c>
      <c r="AE15" s="23">
        <f t="shared" si="12"/>
        <v>2.1491510853212965</v>
      </c>
      <c r="AG15" s="52">
        <v>22</v>
      </c>
      <c r="AH15" s="13">
        <v>122</v>
      </c>
      <c r="AI15" s="13">
        <v>722</v>
      </c>
      <c r="AJ15" s="16">
        <f t="shared" si="4"/>
        <v>16.897506925207757</v>
      </c>
      <c r="AK15" s="4"/>
      <c r="AL15" s="24">
        <v>377</v>
      </c>
      <c r="AM15" s="24">
        <v>93</v>
      </c>
      <c r="AN15" s="24">
        <v>478</v>
      </c>
      <c r="AO15" s="27">
        <f t="shared" si="5"/>
        <v>19.456066945606697</v>
      </c>
    </row>
    <row r="16" spans="1:41" x14ac:dyDescent="0.25">
      <c r="A16" s="32" t="s">
        <v>19</v>
      </c>
      <c r="B16" s="68"/>
      <c r="C16" s="52">
        <v>815</v>
      </c>
      <c r="D16" s="52">
        <v>20</v>
      </c>
      <c r="E16" s="52">
        <v>453</v>
      </c>
      <c r="F16" s="14">
        <f t="shared" si="0"/>
        <v>4.4150110375275942</v>
      </c>
      <c r="G16" s="3"/>
      <c r="H16" s="24">
        <v>22</v>
      </c>
      <c r="I16" s="24">
        <v>13</v>
      </c>
      <c r="J16" s="24">
        <v>21</v>
      </c>
      <c r="K16" s="25">
        <f t="shared" si="1"/>
        <v>61.904761904761905</v>
      </c>
      <c r="M16" s="52">
        <v>799</v>
      </c>
      <c r="N16" s="13">
        <v>30</v>
      </c>
      <c r="O16" s="13">
        <v>502</v>
      </c>
      <c r="P16" s="14">
        <f t="shared" si="2"/>
        <v>5.9760956175298805</v>
      </c>
      <c r="Q16" s="3"/>
      <c r="R16" s="24">
        <v>22</v>
      </c>
      <c r="S16" s="24">
        <v>19</v>
      </c>
      <c r="T16" s="24">
        <v>26</v>
      </c>
      <c r="U16" s="25">
        <f t="shared" si="3"/>
        <v>73.076923076923066</v>
      </c>
      <c r="W16" s="18">
        <f t="shared" si="13"/>
        <v>16</v>
      </c>
      <c r="X16" s="19">
        <f t="shared" si="6"/>
        <v>-10</v>
      </c>
      <c r="Y16" s="19">
        <f t="shared" si="7"/>
        <v>-49</v>
      </c>
      <c r="Z16" s="12">
        <f t="shared" si="8"/>
        <v>-1.5610845800022863</v>
      </c>
      <c r="AA16" s="2"/>
      <c r="AB16" s="28">
        <f t="shared" si="9"/>
        <v>0</v>
      </c>
      <c r="AC16" s="28">
        <f t="shared" si="10"/>
        <v>-6</v>
      </c>
      <c r="AD16" s="28">
        <f t="shared" si="11"/>
        <v>-5</v>
      </c>
      <c r="AE16" s="23">
        <f t="shared" si="12"/>
        <v>-11.172161172161161</v>
      </c>
      <c r="AG16" s="52">
        <v>907</v>
      </c>
      <c r="AH16" s="13">
        <v>16</v>
      </c>
      <c r="AI16" s="13">
        <v>520</v>
      </c>
      <c r="AJ16" s="16">
        <f t="shared" si="4"/>
        <v>3.0769230769230771</v>
      </c>
      <c r="AK16" s="4"/>
      <c r="AL16" s="24">
        <v>148</v>
      </c>
      <c r="AM16" s="24">
        <v>13</v>
      </c>
      <c r="AN16" s="24">
        <v>23</v>
      </c>
      <c r="AO16" s="27">
        <f t="shared" si="5"/>
        <v>56.521739130434781</v>
      </c>
    </row>
    <row r="17" spans="1:41" x14ac:dyDescent="0.25">
      <c r="A17" s="32" t="s">
        <v>20</v>
      </c>
      <c r="B17" s="68"/>
      <c r="C17" s="52">
        <v>662</v>
      </c>
      <c r="D17" s="52">
        <v>6</v>
      </c>
      <c r="E17" s="52">
        <v>81</v>
      </c>
      <c r="F17" s="14">
        <f t="shared" si="0"/>
        <v>7.4074074074074066</v>
      </c>
      <c r="G17" s="3"/>
      <c r="H17" s="24">
        <v>99.33</v>
      </c>
      <c r="I17" s="24">
        <v>8</v>
      </c>
      <c r="J17" s="24">
        <v>20</v>
      </c>
      <c r="K17" s="25">
        <f t="shared" si="1"/>
        <v>40</v>
      </c>
      <c r="M17" s="52">
        <v>379</v>
      </c>
      <c r="N17" s="13">
        <v>7</v>
      </c>
      <c r="O17" s="13">
        <v>96</v>
      </c>
      <c r="P17" s="14">
        <f t="shared" si="2"/>
        <v>7.291666666666667</v>
      </c>
      <c r="Q17" s="3"/>
      <c r="R17" s="24">
        <v>59</v>
      </c>
      <c r="S17" s="24">
        <v>7</v>
      </c>
      <c r="T17" s="24">
        <v>14</v>
      </c>
      <c r="U17" s="25">
        <f t="shared" si="3"/>
        <v>50</v>
      </c>
      <c r="W17" s="18">
        <f t="shared" si="13"/>
        <v>283</v>
      </c>
      <c r="X17" s="19">
        <f t="shared" si="6"/>
        <v>-1</v>
      </c>
      <c r="Y17" s="19">
        <f t="shared" si="7"/>
        <v>-15</v>
      </c>
      <c r="Z17" s="12">
        <f t="shared" si="8"/>
        <v>0.11574074074073959</v>
      </c>
      <c r="AA17" s="2"/>
      <c r="AB17" s="28">
        <f t="shared" si="9"/>
        <v>40.33</v>
      </c>
      <c r="AC17" s="28">
        <f t="shared" si="10"/>
        <v>1</v>
      </c>
      <c r="AD17" s="28">
        <f t="shared" si="11"/>
        <v>6</v>
      </c>
      <c r="AE17" s="23">
        <f t="shared" si="12"/>
        <v>-10</v>
      </c>
      <c r="AG17" s="52">
        <v>822</v>
      </c>
      <c r="AH17" s="13">
        <v>10</v>
      </c>
      <c r="AI17" s="13">
        <v>106</v>
      </c>
      <c r="AJ17" s="16">
        <f t="shared" si="4"/>
        <v>9.433962264150944</v>
      </c>
      <c r="AK17" s="4"/>
      <c r="AL17" s="24">
        <v>684</v>
      </c>
      <c r="AM17" s="24">
        <v>8</v>
      </c>
      <c r="AN17" s="24">
        <v>20</v>
      </c>
      <c r="AO17" s="27">
        <f t="shared" si="5"/>
        <v>40</v>
      </c>
    </row>
    <row r="18" spans="1:41" x14ac:dyDescent="0.25">
      <c r="A18" s="32" t="s">
        <v>21</v>
      </c>
      <c r="B18" s="68"/>
      <c r="C18" s="52">
        <v>524</v>
      </c>
      <c r="D18" s="52">
        <v>13</v>
      </c>
      <c r="E18" s="52">
        <v>173</v>
      </c>
      <c r="F18" s="14">
        <f t="shared" si="0"/>
        <v>7.5144508670520231</v>
      </c>
      <c r="G18" s="3"/>
      <c r="H18" s="24">
        <v>320</v>
      </c>
      <c r="I18" s="24">
        <v>12</v>
      </c>
      <c r="J18" s="24">
        <v>42</v>
      </c>
      <c r="K18" s="25">
        <f t="shared" si="1"/>
        <v>28.571428571428569</v>
      </c>
      <c r="M18" s="52">
        <v>329</v>
      </c>
      <c r="N18" s="13">
        <v>19</v>
      </c>
      <c r="O18" s="13">
        <v>205</v>
      </c>
      <c r="P18" s="14">
        <f t="shared" si="2"/>
        <v>9.2682926829268286</v>
      </c>
      <c r="Q18" s="3"/>
      <c r="R18" s="24">
        <v>26</v>
      </c>
      <c r="S18" s="24">
        <v>14</v>
      </c>
      <c r="T18" s="24">
        <v>46</v>
      </c>
      <c r="U18" s="25">
        <f t="shared" si="3"/>
        <v>30.434782608695656</v>
      </c>
      <c r="W18" s="18">
        <f t="shared" si="13"/>
        <v>195</v>
      </c>
      <c r="X18" s="19">
        <f t="shared" si="6"/>
        <v>-6</v>
      </c>
      <c r="Y18" s="19">
        <f t="shared" si="7"/>
        <v>-32</v>
      </c>
      <c r="Z18" s="12">
        <f t="shared" si="8"/>
        <v>-1.7538418158748055</v>
      </c>
      <c r="AA18" s="2"/>
      <c r="AB18" s="28">
        <f t="shared" si="9"/>
        <v>294</v>
      </c>
      <c r="AC18" s="28">
        <f t="shared" si="10"/>
        <v>-2</v>
      </c>
      <c r="AD18" s="28">
        <f t="shared" si="11"/>
        <v>-4</v>
      </c>
      <c r="AE18" s="23">
        <f t="shared" si="12"/>
        <v>-1.8633540372670865</v>
      </c>
      <c r="AG18" s="52">
        <v>572</v>
      </c>
      <c r="AH18" s="13">
        <v>16</v>
      </c>
      <c r="AI18" s="13">
        <v>234</v>
      </c>
      <c r="AJ18" s="16">
        <f t="shared" si="4"/>
        <v>6.8376068376068382</v>
      </c>
      <c r="AK18" s="4"/>
      <c r="AL18" s="24">
        <v>35</v>
      </c>
      <c r="AM18" s="24">
        <v>14</v>
      </c>
      <c r="AN18" s="24">
        <v>50</v>
      </c>
      <c r="AO18" s="27">
        <f t="shared" si="5"/>
        <v>28.000000000000004</v>
      </c>
    </row>
    <row r="19" spans="1:41" x14ac:dyDescent="0.25">
      <c r="A19" s="32" t="s">
        <v>22</v>
      </c>
      <c r="B19" s="68"/>
      <c r="C19" s="52">
        <v>884</v>
      </c>
      <c r="D19" s="52">
        <v>26</v>
      </c>
      <c r="E19" s="52">
        <v>700</v>
      </c>
      <c r="F19" s="14">
        <f t="shared" si="0"/>
        <v>3.7142857142857144</v>
      </c>
      <c r="G19" s="3"/>
      <c r="H19" s="24">
        <v>302</v>
      </c>
      <c r="I19" s="24">
        <v>17</v>
      </c>
      <c r="J19" s="24">
        <v>29</v>
      </c>
      <c r="K19" s="25">
        <f t="shared" si="1"/>
        <v>58.620689655172406</v>
      </c>
      <c r="M19" s="52">
        <v>918</v>
      </c>
      <c r="N19" s="13">
        <v>25</v>
      </c>
      <c r="O19" s="13">
        <v>794</v>
      </c>
      <c r="P19" s="14">
        <f t="shared" si="2"/>
        <v>3.1486146095717884</v>
      </c>
      <c r="Q19" s="3"/>
      <c r="R19" s="24">
        <v>36</v>
      </c>
      <c r="S19" s="24">
        <v>16</v>
      </c>
      <c r="T19" s="24">
        <v>29</v>
      </c>
      <c r="U19" s="25">
        <f t="shared" si="3"/>
        <v>55.172413793103445</v>
      </c>
      <c r="W19" s="18">
        <f t="shared" si="13"/>
        <v>-34</v>
      </c>
      <c r="X19" s="19">
        <f t="shared" si="6"/>
        <v>1</v>
      </c>
      <c r="Y19" s="19">
        <f t="shared" si="7"/>
        <v>-94</v>
      </c>
      <c r="Z19" s="12">
        <f t="shared" si="8"/>
        <v>0.56567110471392601</v>
      </c>
      <c r="AA19" s="2"/>
      <c r="AB19" s="28">
        <f t="shared" si="9"/>
        <v>266</v>
      </c>
      <c r="AC19" s="28">
        <f t="shared" si="10"/>
        <v>1</v>
      </c>
      <c r="AD19" s="28">
        <f t="shared" si="11"/>
        <v>0</v>
      </c>
      <c r="AE19" s="23">
        <f t="shared" si="12"/>
        <v>3.4482758620689609</v>
      </c>
      <c r="AG19" s="52">
        <v>779</v>
      </c>
      <c r="AH19" s="13">
        <v>23</v>
      </c>
      <c r="AI19" s="13">
        <v>875</v>
      </c>
      <c r="AJ19" s="16">
        <f t="shared" si="4"/>
        <v>2.6285714285714286</v>
      </c>
      <c r="AK19" s="4"/>
      <c r="AL19" s="24">
        <v>169</v>
      </c>
      <c r="AM19" s="24">
        <v>18</v>
      </c>
      <c r="AN19" s="24">
        <v>33</v>
      </c>
      <c r="AO19" s="27">
        <f t="shared" si="5"/>
        <v>54.54545454545454</v>
      </c>
    </row>
    <row r="20" spans="1:41" x14ac:dyDescent="0.25">
      <c r="A20" s="32" t="s">
        <v>23</v>
      </c>
      <c r="B20" s="68"/>
      <c r="C20" s="52">
        <v>22</v>
      </c>
      <c r="D20" s="52">
        <v>16</v>
      </c>
      <c r="E20" s="52">
        <v>62</v>
      </c>
      <c r="F20" s="14">
        <f t="shared" si="0"/>
        <v>25.806451612903224</v>
      </c>
      <c r="G20" s="3"/>
      <c r="H20" s="24">
        <v>40</v>
      </c>
      <c r="I20" s="24">
        <v>25</v>
      </c>
      <c r="J20" s="24">
        <v>85</v>
      </c>
      <c r="K20" s="25">
        <f t="shared" si="1"/>
        <v>29.411764705882355</v>
      </c>
      <c r="M20" s="52">
        <v>22</v>
      </c>
      <c r="N20" s="13">
        <v>14</v>
      </c>
      <c r="O20" s="13">
        <v>85</v>
      </c>
      <c r="P20" s="14">
        <f t="shared" si="2"/>
        <v>16.470588235294116</v>
      </c>
      <c r="Q20" s="3"/>
      <c r="R20" s="24">
        <v>557</v>
      </c>
      <c r="S20" s="24">
        <v>15</v>
      </c>
      <c r="T20" s="24">
        <v>78</v>
      </c>
      <c r="U20" s="25">
        <f t="shared" si="3"/>
        <v>19.230769230769234</v>
      </c>
      <c r="W20" s="18">
        <f t="shared" si="13"/>
        <v>0</v>
      </c>
      <c r="X20" s="19">
        <f t="shared" si="6"/>
        <v>2</v>
      </c>
      <c r="Y20" s="19">
        <f t="shared" si="7"/>
        <v>-23</v>
      </c>
      <c r="Z20" s="12">
        <f t="shared" si="8"/>
        <v>9.3358633776091082</v>
      </c>
      <c r="AA20" s="2"/>
      <c r="AB20" s="28">
        <f t="shared" si="9"/>
        <v>-517</v>
      </c>
      <c r="AC20" s="28">
        <f t="shared" si="10"/>
        <v>10</v>
      </c>
      <c r="AD20" s="28">
        <f t="shared" si="11"/>
        <v>7</v>
      </c>
      <c r="AE20" s="23">
        <f t="shared" si="12"/>
        <v>10.180995475113122</v>
      </c>
      <c r="AG20" s="52">
        <v>30</v>
      </c>
      <c r="AH20" s="13">
        <v>14</v>
      </c>
      <c r="AI20" s="13">
        <v>101</v>
      </c>
      <c r="AJ20" s="16">
        <f t="shared" si="4"/>
        <v>13.861386138613863</v>
      </c>
      <c r="AK20" s="4"/>
      <c r="AL20" s="24">
        <v>203</v>
      </c>
      <c r="AM20" s="24">
        <v>14</v>
      </c>
      <c r="AN20" s="24">
        <v>87</v>
      </c>
      <c r="AO20" s="27">
        <f t="shared" si="5"/>
        <v>16.091954022988507</v>
      </c>
    </row>
    <row r="21" spans="1:41" x14ac:dyDescent="0.25">
      <c r="A21" s="32" t="s">
        <v>24</v>
      </c>
      <c r="B21" s="68"/>
      <c r="C21" s="52">
        <v>317</v>
      </c>
      <c r="D21" s="52">
        <v>17</v>
      </c>
      <c r="E21" s="52">
        <v>123</v>
      </c>
      <c r="F21" s="14">
        <f t="shared" si="0"/>
        <v>13.821138211382115</v>
      </c>
      <c r="G21" s="3"/>
      <c r="H21" s="24">
        <v>39</v>
      </c>
      <c r="I21" s="24">
        <v>13</v>
      </c>
      <c r="J21" s="24">
        <v>20</v>
      </c>
      <c r="K21" s="25">
        <f t="shared" si="1"/>
        <v>65</v>
      </c>
      <c r="M21" s="52">
        <v>385.33</v>
      </c>
      <c r="N21" s="13">
        <v>13</v>
      </c>
      <c r="O21" s="13">
        <v>141</v>
      </c>
      <c r="P21" s="14">
        <f t="shared" si="2"/>
        <v>9.2198581560283674</v>
      </c>
      <c r="Q21" s="3"/>
      <c r="R21" s="24">
        <v>33</v>
      </c>
      <c r="S21" s="24">
        <v>10</v>
      </c>
      <c r="T21" s="24">
        <v>21</v>
      </c>
      <c r="U21" s="25">
        <f t="shared" si="3"/>
        <v>47.619047619047613</v>
      </c>
      <c r="W21" s="18">
        <f t="shared" si="13"/>
        <v>-68.329999999999984</v>
      </c>
      <c r="X21" s="19">
        <f t="shared" si="6"/>
        <v>4</v>
      </c>
      <c r="Y21" s="19">
        <f t="shared" si="7"/>
        <v>-18</v>
      </c>
      <c r="Z21" s="12">
        <f t="shared" si="8"/>
        <v>4.6012800553537474</v>
      </c>
      <c r="AA21" s="2"/>
      <c r="AB21" s="28">
        <f t="shared" si="9"/>
        <v>6</v>
      </c>
      <c r="AC21" s="28">
        <f t="shared" si="10"/>
        <v>3</v>
      </c>
      <c r="AD21" s="28">
        <f t="shared" si="11"/>
        <v>-1</v>
      </c>
      <c r="AE21" s="23">
        <f t="shared" si="12"/>
        <v>17.380952380952387</v>
      </c>
      <c r="AG21" s="52">
        <v>839</v>
      </c>
      <c r="AH21" s="13">
        <v>17</v>
      </c>
      <c r="AI21" s="13">
        <v>165</v>
      </c>
      <c r="AJ21" s="16">
        <f t="shared" si="4"/>
        <v>10.303030303030303</v>
      </c>
      <c r="AK21" s="4"/>
      <c r="AL21" s="24">
        <v>29</v>
      </c>
      <c r="AM21" s="24">
        <v>15</v>
      </c>
      <c r="AN21" s="24">
        <v>29</v>
      </c>
      <c r="AO21" s="27">
        <f t="shared" si="5"/>
        <v>51.724137931034484</v>
      </c>
    </row>
    <row r="22" spans="1:41" x14ac:dyDescent="0.25">
      <c r="A22" s="32" t="s">
        <v>25</v>
      </c>
      <c r="B22" s="68"/>
      <c r="C22" s="52">
        <v>222</v>
      </c>
      <c r="D22" s="52">
        <v>36</v>
      </c>
      <c r="E22" s="52">
        <v>173</v>
      </c>
      <c r="F22" s="14">
        <f t="shared" si="0"/>
        <v>20.809248554913296</v>
      </c>
      <c r="G22" s="3"/>
      <c r="H22" s="24">
        <v>22</v>
      </c>
      <c r="I22" s="24">
        <v>20</v>
      </c>
      <c r="J22" s="24">
        <v>39</v>
      </c>
      <c r="K22" s="25">
        <f t="shared" si="1"/>
        <v>51.282051282051277</v>
      </c>
      <c r="M22" s="52">
        <v>234</v>
      </c>
      <c r="N22" s="13">
        <v>33</v>
      </c>
      <c r="O22" s="13">
        <v>188</v>
      </c>
      <c r="P22" s="14">
        <f t="shared" si="2"/>
        <v>17.553191489361701</v>
      </c>
      <c r="Q22" s="3"/>
      <c r="R22" s="24">
        <v>22</v>
      </c>
      <c r="S22" s="24">
        <v>22</v>
      </c>
      <c r="T22" s="24">
        <v>36</v>
      </c>
      <c r="U22" s="25">
        <f t="shared" si="3"/>
        <v>61.111111111111114</v>
      </c>
      <c r="W22" s="18">
        <f t="shared" si="13"/>
        <v>-12</v>
      </c>
      <c r="X22" s="19">
        <f t="shared" si="6"/>
        <v>3</v>
      </c>
      <c r="Y22" s="19">
        <f t="shared" si="7"/>
        <v>-15</v>
      </c>
      <c r="Z22" s="12">
        <f t="shared" si="8"/>
        <v>3.2560570655515946</v>
      </c>
      <c r="AA22" s="2"/>
      <c r="AB22" s="28">
        <f t="shared" si="9"/>
        <v>0</v>
      </c>
      <c r="AC22" s="28">
        <f t="shared" si="10"/>
        <v>-2</v>
      </c>
      <c r="AD22" s="28">
        <f t="shared" si="11"/>
        <v>3</v>
      </c>
      <c r="AE22" s="23">
        <f t="shared" si="12"/>
        <v>-9.8290598290598368</v>
      </c>
      <c r="AG22" s="52">
        <v>395</v>
      </c>
      <c r="AH22" s="13">
        <v>30</v>
      </c>
      <c r="AI22" s="13">
        <v>226</v>
      </c>
      <c r="AJ22" s="16">
        <f t="shared" si="4"/>
        <v>13.274336283185843</v>
      </c>
      <c r="AK22" s="4"/>
      <c r="AL22" s="24">
        <v>24</v>
      </c>
      <c r="AM22" s="24">
        <v>20</v>
      </c>
      <c r="AN22" s="24">
        <v>38</v>
      </c>
      <c r="AO22" s="27">
        <f t="shared" si="5"/>
        <v>52.631578947368418</v>
      </c>
    </row>
    <row r="23" spans="1:41" x14ac:dyDescent="0.25">
      <c r="A23" s="32" t="s">
        <v>26</v>
      </c>
      <c r="B23" s="68"/>
      <c r="C23" s="52">
        <v>823</v>
      </c>
      <c r="D23" s="52">
        <v>19</v>
      </c>
      <c r="E23" s="52">
        <v>755</v>
      </c>
      <c r="F23" s="14">
        <f t="shared" si="0"/>
        <v>2.5165562913907285</v>
      </c>
      <c r="G23" s="3"/>
      <c r="H23" s="24">
        <v>135</v>
      </c>
      <c r="I23" s="24">
        <v>15</v>
      </c>
      <c r="J23" s="24">
        <v>77</v>
      </c>
      <c r="K23" s="25">
        <f t="shared" si="1"/>
        <v>19.480519480519483</v>
      </c>
      <c r="M23" s="52">
        <v>1373</v>
      </c>
      <c r="N23" s="13">
        <v>8</v>
      </c>
      <c r="O23" s="13">
        <v>821</v>
      </c>
      <c r="P23" s="14">
        <f t="shared" si="2"/>
        <v>0.97442143727161989</v>
      </c>
      <c r="Q23" s="3"/>
      <c r="R23" s="24">
        <v>81</v>
      </c>
      <c r="S23" s="24">
        <v>8</v>
      </c>
      <c r="T23" s="24">
        <v>66</v>
      </c>
      <c r="U23" s="25">
        <f t="shared" si="3"/>
        <v>12.121212121212121</v>
      </c>
      <c r="W23" s="18">
        <f t="shared" si="13"/>
        <v>-550</v>
      </c>
      <c r="X23" s="19">
        <f t="shared" si="6"/>
        <v>11</v>
      </c>
      <c r="Y23" s="19">
        <f t="shared" si="7"/>
        <v>-66</v>
      </c>
      <c r="Z23" s="12">
        <f t="shared" si="8"/>
        <v>1.5421348541191087</v>
      </c>
      <c r="AA23" s="2"/>
      <c r="AB23" s="28">
        <f t="shared" si="9"/>
        <v>54</v>
      </c>
      <c r="AC23" s="28">
        <f t="shared" si="10"/>
        <v>7</v>
      </c>
      <c r="AD23" s="28">
        <f t="shared" si="11"/>
        <v>11</v>
      </c>
      <c r="AE23" s="23">
        <f t="shared" si="12"/>
        <v>7.3593073593073619</v>
      </c>
      <c r="AG23" s="52">
        <v>970</v>
      </c>
      <c r="AH23" s="13">
        <v>19</v>
      </c>
      <c r="AI23" s="13">
        <v>871</v>
      </c>
      <c r="AJ23" s="16">
        <f t="shared" si="4"/>
        <v>2.1814006888633752</v>
      </c>
      <c r="AK23" s="4"/>
      <c r="AL23" s="24">
        <v>1189</v>
      </c>
      <c r="AM23" s="24">
        <v>14</v>
      </c>
      <c r="AN23" s="24">
        <v>79</v>
      </c>
      <c r="AO23" s="27">
        <f t="shared" si="5"/>
        <v>17.721518987341771</v>
      </c>
    </row>
    <row r="24" spans="1:41" x14ac:dyDescent="0.25">
      <c r="A24" s="32" t="s">
        <v>27</v>
      </c>
      <c r="B24" s="68"/>
      <c r="C24" s="52">
        <v>22</v>
      </c>
      <c r="D24" s="52">
        <v>11</v>
      </c>
      <c r="E24" s="52">
        <v>66</v>
      </c>
      <c r="F24" s="14">
        <f t="shared" si="0"/>
        <v>16.666666666666664</v>
      </c>
      <c r="G24" s="3"/>
      <c r="H24" s="24">
        <v>607</v>
      </c>
      <c r="I24" s="24">
        <v>9</v>
      </c>
      <c r="J24" s="24">
        <v>39</v>
      </c>
      <c r="K24" s="25">
        <f t="shared" si="1"/>
        <v>23.076923076923077</v>
      </c>
      <c r="M24" s="52">
        <v>22</v>
      </c>
      <c r="N24" s="13">
        <v>11</v>
      </c>
      <c r="O24" s="13">
        <v>68</v>
      </c>
      <c r="P24" s="14">
        <f t="shared" si="2"/>
        <v>16.176470588235293</v>
      </c>
      <c r="Q24" s="3"/>
      <c r="R24" s="24">
        <v>531</v>
      </c>
      <c r="S24" s="24">
        <v>7</v>
      </c>
      <c r="T24" s="24">
        <v>31</v>
      </c>
      <c r="U24" s="25">
        <f t="shared" si="3"/>
        <v>22.58064516129032</v>
      </c>
      <c r="W24" s="18">
        <f t="shared" si="13"/>
        <v>0</v>
      </c>
      <c r="X24" s="19">
        <f t="shared" si="6"/>
        <v>0</v>
      </c>
      <c r="Y24" s="19">
        <f t="shared" si="7"/>
        <v>-2</v>
      </c>
      <c r="Z24" s="12">
        <f t="shared" si="8"/>
        <v>0.49019607843137081</v>
      </c>
      <c r="AA24" s="2"/>
      <c r="AB24" s="28">
        <f t="shared" si="9"/>
        <v>76</v>
      </c>
      <c r="AC24" s="28">
        <f t="shared" si="10"/>
        <v>2</v>
      </c>
      <c r="AD24" s="28">
        <f t="shared" si="11"/>
        <v>8</v>
      </c>
      <c r="AE24" s="23">
        <f t="shared" si="12"/>
        <v>0.49627791563275636</v>
      </c>
      <c r="AG24" s="52">
        <v>444</v>
      </c>
      <c r="AH24" s="13">
        <v>9</v>
      </c>
      <c r="AI24" s="13">
        <v>94</v>
      </c>
      <c r="AJ24" s="16">
        <f t="shared" si="4"/>
        <v>9.5744680851063837</v>
      </c>
      <c r="AK24" s="4"/>
      <c r="AL24" s="24">
        <v>705</v>
      </c>
      <c r="AM24" s="24">
        <v>7</v>
      </c>
      <c r="AN24" s="24">
        <v>25</v>
      </c>
      <c r="AO24" s="27">
        <f t="shared" si="5"/>
        <v>28.000000000000004</v>
      </c>
    </row>
    <row r="25" spans="1:41" x14ac:dyDescent="0.25">
      <c r="A25" s="32" t="s">
        <v>28</v>
      </c>
      <c r="B25" s="68"/>
      <c r="C25" s="52">
        <v>302</v>
      </c>
      <c r="D25" s="52">
        <v>24</v>
      </c>
      <c r="E25" s="52">
        <v>267</v>
      </c>
      <c r="F25" s="14">
        <f t="shared" si="0"/>
        <v>8.9887640449438209</v>
      </c>
      <c r="G25" s="3"/>
      <c r="H25" s="24">
        <v>222</v>
      </c>
      <c r="I25" s="24">
        <v>14</v>
      </c>
      <c r="J25" s="24">
        <v>25</v>
      </c>
      <c r="K25" s="25">
        <f t="shared" si="1"/>
        <v>56.000000000000007</v>
      </c>
      <c r="M25" s="52">
        <v>519</v>
      </c>
      <c r="N25" s="13">
        <v>24</v>
      </c>
      <c r="O25" s="13">
        <v>315</v>
      </c>
      <c r="P25" s="14">
        <f t="shared" si="2"/>
        <v>7.6190476190476195</v>
      </c>
      <c r="Q25" s="3"/>
      <c r="R25" s="24">
        <v>22</v>
      </c>
      <c r="S25" s="24">
        <v>14</v>
      </c>
      <c r="T25" s="24">
        <v>35</v>
      </c>
      <c r="U25" s="25">
        <f t="shared" si="3"/>
        <v>40</v>
      </c>
      <c r="W25" s="18">
        <f t="shared" si="13"/>
        <v>-217</v>
      </c>
      <c r="X25" s="19">
        <f t="shared" si="6"/>
        <v>0</v>
      </c>
      <c r="Y25" s="19">
        <f t="shared" si="7"/>
        <v>-48</v>
      </c>
      <c r="Z25" s="12">
        <f t="shared" si="8"/>
        <v>1.3697164258962014</v>
      </c>
      <c r="AA25" s="2"/>
      <c r="AB25" s="28">
        <f t="shared" si="9"/>
        <v>200</v>
      </c>
      <c r="AC25" s="28">
        <f t="shared" si="10"/>
        <v>0</v>
      </c>
      <c r="AD25" s="28">
        <f t="shared" si="11"/>
        <v>-10</v>
      </c>
      <c r="AE25" s="23">
        <f t="shared" si="12"/>
        <v>16.000000000000007</v>
      </c>
      <c r="AG25" s="52">
        <v>544.5</v>
      </c>
      <c r="AH25" s="13">
        <v>33</v>
      </c>
      <c r="AI25" s="13">
        <v>377</v>
      </c>
      <c r="AJ25" s="16">
        <f t="shared" si="4"/>
        <v>8.7533156498673748</v>
      </c>
      <c r="AK25" s="4"/>
      <c r="AL25" s="24">
        <v>68</v>
      </c>
      <c r="AM25" s="24">
        <v>23</v>
      </c>
      <c r="AN25" s="24">
        <v>38</v>
      </c>
      <c r="AO25" s="27">
        <f t="shared" si="5"/>
        <v>60.526315789473685</v>
      </c>
    </row>
    <row r="26" spans="1:41" x14ac:dyDescent="0.25">
      <c r="A26" s="32" t="s">
        <v>29</v>
      </c>
      <c r="B26" s="68"/>
      <c r="C26" s="52">
        <v>385</v>
      </c>
      <c r="D26" s="52">
        <v>23</v>
      </c>
      <c r="E26" s="52">
        <v>89</v>
      </c>
      <c r="F26" s="14">
        <f t="shared" si="0"/>
        <v>25.842696629213485</v>
      </c>
      <c r="G26" s="3"/>
      <c r="H26" s="24">
        <v>85</v>
      </c>
      <c r="I26" s="24">
        <v>23</v>
      </c>
      <c r="J26" s="24">
        <v>34</v>
      </c>
      <c r="K26" s="25">
        <f t="shared" si="1"/>
        <v>67.64705882352942</v>
      </c>
      <c r="M26" s="52">
        <v>351</v>
      </c>
      <c r="N26" s="13">
        <v>22</v>
      </c>
      <c r="O26" s="13">
        <v>94</v>
      </c>
      <c r="P26" s="14">
        <f t="shared" si="2"/>
        <v>23.404255319148938</v>
      </c>
      <c r="Q26" s="3"/>
      <c r="R26" s="24">
        <v>22</v>
      </c>
      <c r="S26" s="24">
        <v>18</v>
      </c>
      <c r="T26" s="24">
        <v>42</v>
      </c>
      <c r="U26" s="25">
        <f t="shared" si="3"/>
        <v>42.857142857142854</v>
      </c>
      <c r="W26" s="18">
        <f t="shared" si="13"/>
        <v>34</v>
      </c>
      <c r="X26" s="19">
        <f t="shared" si="6"/>
        <v>1</v>
      </c>
      <c r="Y26" s="19">
        <f t="shared" si="7"/>
        <v>-5</v>
      </c>
      <c r="Z26" s="12">
        <f t="shared" si="8"/>
        <v>2.4384413100645475</v>
      </c>
      <c r="AA26" s="2"/>
      <c r="AB26" s="28">
        <f t="shared" si="9"/>
        <v>63</v>
      </c>
      <c r="AC26" s="28">
        <f t="shared" si="10"/>
        <v>5</v>
      </c>
      <c r="AD26" s="28">
        <f t="shared" si="11"/>
        <v>-8</v>
      </c>
      <c r="AE26" s="23">
        <f t="shared" si="12"/>
        <v>24.789915966386566</v>
      </c>
      <c r="AG26" s="52">
        <v>445</v>
      </c>
      <c r="AH26" s="13">
        <v>27</v>
      </c>
      <c r="AI26" s="13">
        <v>113</v>
      </c>
      <c r="AJ26" s="16">
        <f t="shared" si="4"/>
        <v>23.893805309734514</v>
      </c>
      <c r="AK26" s="4"/>
      <c r="AL26" s="24">
        <v>22</v>
      </c>
      <c r="AM26" s="24">
        <v>27</v>
      </c>
      <c r="AN26" s="24">
        <v>49</v>
      </c>
      <c r="AO26" s="27">
        <f t="shared" si="5"/>
        <v>55.102040816326522</v>
      </c>
    </row>
    <row r="27" spans="1:41" x14ac:dyDescent="0.25">
      <c r="A27" s="32" t="s">
        <v>30</v>
      </c>
      <c r="B27" s="68"/>
      <c r="C27" s="52">
        <v>552</v>
      </c>
      <c r="D27" s="52">
        <v>31</v>
      </c>
      <c r="E27" s="52">
        <v>298</v>
      </c>
      <c r="F27" s="14">
        <f t="shared" si="0"/>
        <v>10.40268456375839</v>
      </c>
      <c r="G27" s="3"/>
      <c r="H27" s="24">
        <v>39</v>
      </c>
      <c r="I27" s="24">
        <v>22</v>
      </c>
      <c r="J27" s="24">
        <v>25</v>
      </c>
      <c r="K27" s="25">
        <f t="shared" si="1"/>
        <v>88</v>
      </c>
      <c r="M27" s="52">
        <v>516</v>
      </c>
      <c r="N27" s="13">
        <v>30</v>
      </c>
      <c r="O27" s="13">
        <v>336</v>
      </c>
      <c r="P27" s="14">
        <f t="shared" si="2"/>
        <v>8.9285714285714288</v>
      </c>
      <c r="Q27" s="3"/>
      <c r="R27" s="24">
        <v>22</v>
      </c>
      <c r="S27" s="24">
        <v>21</v>
      </c>
      <c r="T27" s="24">
        <v>33</v>
      </c>
      <c r="U27" s="25">
        <f t="shared" si="3"/>
        <v>63.636363636363633</v>
      </c>
      <c r="W27" s="18">
        <f t="shared" si="13"/>
        <v>36</v>
      </c>
      <c r="X27" s="19">
        <f t="shared" si="6"/>
        <v>1</v>
      </c>
      <c r="Y27" s="19">
        <f t="shared" si="7"/>
        <v>-38</v>
      </c>
      <c r="Z27" s="12">
        <f t="shared" si="8"/>
        <v>1.4741131351869612</v>
      </c>
      <c r="AA27" s="2"/>
      <c r="AB27" s="28">
        <f t="shared" si="9"/>
        <v>17</v>
      </c>
      <c r="AC27" s="28">
        <f t="shared" si="10"/>
        <v>1</v>
      </c>
      <c r="AD27" s="28">
        <f t="shared" si="11"/>
        <v>-8</v>
      </c>
      <c r="AE27" s="23">
        <f t="shared" si="12"/>
        <v>24.363636363636367</v>
      </c>
      <c r="AG27" s="52">
        <v>553</v>
      </c>
      <c r="AH27" s="13">
        <v>41</v>
      </c>
      <c r="AI27" s="13">
        <v>403</v>
      </c>
      <c r="AJ27" s="16">
        <f t="shared" si="4"/>
        <v>10.173697270471465</v>
      </c>
      <c r="AK27" s="4"/>
      <c r="AL27" s="24">
        <v>30</v>
      </c>
      <c r="AM27" s="24">
        <v>29</v>
      </c>
      <c r="AN27" s="24">
        <v>46</v>
      </c>
      <c r="AO27" s="27">
        <f t="shared" si="5"/>
        <v>63.04347826086957</v>
      </c>
    </row>
    <row r="28" spans="1:41" x14ac:dyDescent="0.25">
      <c r="A28" s="32" t="s">
        <v>31</v>
      </c>
      <c r="B28" s="68"/>
      <c r="C28" s="52">
        <v>30</v>
      </c>
      <c r="D28" s="52">
        <v>43</v>
      </c>
      <c r="E28" s="52">
        <v>170</v>
      </c>
      <c r="F28" s="14">
        <f t="shared" si="0"/>
        <v>25.294117647058822</v>
      </c>
      <c r="G28" s="3"/>
      <c r="H28" s="24">
        <v>222</v>
      </c>
      <c r="I28" s="24">
        <v>37</v>
      </c>
      <c r="J28" s="24">
        <v>211</v>
      </c>
      <c r="K28" s="25">
        <f t="shared" si="1"/>
        <v>17.535545023696685</v>
      </c>
      <c r="M28" s="52">
        <v>22</v>
      </c>
      <c r="N28" s="13">
        <v>42</v>
      </c>
      <c r="O28" s="13">
        <v>204</v>
      </c>
      <c r="P28" s="14">
        <f t="shared" si="2"/>
        <v>20.588235294117645</v>
      </c>
      <c r="Q28" s="3"/>
      <c r="R28" s="24">
        <v>517</v>
      </c>
      <c r="S28" s="24">
        <v>40</v>
      </c>
      <c r="T28" s="24">
        <v>214</v>
      </c>
      <c r="U28" s="25">
        <f t="shared" si="3"/>
        <v>18.691588785046729</v>
      </c>
      <c r="W28" s="18">
        <f t="shared" si="13"/>
        <v>8</v>
      </c>
      <c r="X28" s="19">
        <f t="shared" si="6"/>
        <v>1</v>
      </c>
      <c r="Y28" s="19">
        <f t="shared" si="7"/>
        <v>-34</v>
      </c>
      <c r="Z28" s="12">
        <f t="shared" si="8"/>
        <v>4.7058823529411775</v>
      </c>
      <c r="AA28" s="2"/>
      <c r="AB28" s="28">
        <f t="shared" si="9"/>
        <v>-295</v>
      </c>
      <c r="AC28" s="28">
        <f t="shared" si="10"/>
        <v>-3</v>
      </c>
      <c r="AD28" s="28">
        <f t="shared" si="11"/>
        <v>-3</v>
      </c>
      <c r="AE28" s="23">
        <f t="shared" si="12"/>
        <v>-1.1560437613500447</v>
      </c>
      <c r="AG28" s="52">
        <v>22</v>
      </c>
      <c r="AH28" s="13">
        <v>39</v>
      </c>
      <c r="AI28" s="13">
        <v>208</v>
      </c>
      <c r="AJ28" s="16">
        <f t="shared" si="4"/>
        <v>18.75</v>
      </c>
      <c r="AK28" s="4"/>
      <c r="AL28" s="24">
        <v>22</v>
      </c>
      <c r="AM28" s="24">
        <v>39</v>
      </c>
      <c r="AN28" s="24">
        <v>212</v>
      </c>
      <c r="AO28" s="27">
        <f t="shared" si="5"/>
        <v>18.39622641509434</v>
      </c>
    </row>
    <row r="29" spans="1:41" x14ac:dyDescent="0.25">
      <c r="A29" s="32" t="s">
        <v>32</v>
      </c>
      <c r="B29" s="68"/>
      <c r="C29" s="52">
        <v>24</v>
      </c>
      <c r="D29" s="52">
        <v>25</v>
      </c>
      <c r="E29" s="52">
        <v>137</v>
      </c>
      <c r="F29" s="14">
        <f t="shared" si="0"/>
        <v>18.248175182481752</v>
      </c>
      <c r="G29" s="3"/>
      <c r="H29" s="24">
        <v>410</v>
      </c>
      <c r="I29" s="24">
        <v>29</v>
      </c>
      <c r="J29" s="24">
        <v>204</v>
      </c>
      <c r="K29" s="25">
        <f t="shared" si="1"/>
        <v>14.215686274509803</v>
      </c>
      <c r="M29" s="52">
        <v>22</v>
      </c>
      <c r="N29" s="13">
        <v>23</v>
      </c>
      <c r="O29" s="13">
        <v>141</v>
      </c>
      <c r="P29" s="14">
        <f t="shared" si="2"/>
        <v>16.312056737588655</v>
      </c>
      <c r="Q29" s="3"/>
      <c r="R29" s="24">
        <v>524</v>
      </c>
      <c r="S29" s="24">
        <v>27</v>
      </c>
      <c r="T29" s="24">
        <v>236</v>
      </c>
      <c r="U29" s="25">
        <f t="shared" si="3"/>
        <v>11.440677966101696</v>
      </c>
      <c r="W29" s="18">
        <f t="shared" si="13"/>
        <v>2</v>
      </c>
      <c r="X29" s="19">
        <f t="shared" si="6"/>
        <v>2</v>
      </c>
      <c r="Y29" s="19">
        <f t="shared" si="7"/>
        <v>-4</v>
      </c>
      <c r="Z29" s="12">
        <f t="shared" si="8"/>
        <v>1.936118444893097</v>
      </c>
      <c r="AA29" s="2"/>
      <c r="AB29" s="28">
        <f t="shared" si="9"/>
        <v>-114</v>
      </c>
      <c r="AC29" s="28">
        <f t="shared" si="10"/>
        <v>2</v>
      </c>
      <c r="AD29" s="28">
        <f t="shared" si="11"/>
        <v>-32</v>
      </c>
      <c r="AE29" s="23">
        <f t="shared" si="12"/>
        <v>2.7750083084081076</v>
      </c>
      <c r="AG29" s="52">
        <v>22</v>
      </c>
      <c r="AH29" s="13">
        <v>30</v>
      </c>
      <c r="AI29" s="13">
        <v>171</v>
      </c>
      <c r="AJ29" s="16">
        <f t="shared" si="4"/>
        <v>17.543859649122805</v>
      </c>
      <c r="AK29" s="4"/>
      <c r="AL29" s="24">
        <v>459</v>
      </c>
      <c r="AM29" s="24">
        <v>29</v>
      </c>
      <c r="AN29" s="24">
        <v>234</v>
      </c>
      <c r="AO29" s="27">
        <f t="shared" si="5"/>
        <v>12.393162393162394</v>
      </c>
    </row>
    <row r="30" spans="1:41" x14ac:dyDescent="0.25">
      <c r="A30" s="32" t="s">
        <v>33</v>
      </c>
      <c r="B30" s="68"/>
      <c r="C30" s="52">
        <v>958</v>
      </c>
      <c r="D30" s="52">
        <v>26</v>
      </c>
      <c r="E30" s="52">
        <v>925</v>
      </c>
      <c r="F30" s="14">
        <f t="shared" si="0"/>
        <v>2.810810810810811</v>
      </c>
      <c r="G30" s="3"/>
      <c r="H30" s="24">
        <v>172</v>
      </c>
      <c r="I30" s="24">
        <v>14</v>
      </c>
      <c r="J30" s="24">
        <v>14</v>
      </c>
      <c r="K30" s="25">
        <f t="shared" si="1"/>
        <v>100</v>
      </c>
      <c r="M30" s="52">
        <v>1515</v>
      </c>
      <c r="N30" s="13">
        <v>14</v>
      </c>
      <c r="O30" s="13">
        <v>1006</v>
      </c>
      <c r="P30" s="14">
        <f t="shared" si="2"/>
        <v>1.3916500994035785</v>
      </c>
      <c r="Q30" s="3"/>
      <c r="R30" s="24">
        <v>302</v>
      </c>
      <c r="S30" s="24">
        <v>13</v>
      </c>
      <c r="T30" s="24">
        <v>13</v>
      </c>
      <c r="U30" s="25">
        <f t="shared" si="3"/>
        <v>100</v>
      </c>
      <c r="W30" s="18">
        <f t="shared" si="13"/>
        <v>-557</v>
      </c>
      <c r="X30" s="19">
        <f t="shared" si="6"/>
        <v>12</v>
      </c>
      <c r="Y30" s="19">
        <f t="shared" si="7"/>
        <v>-81</v>
      </c>
      <c r="Z30" s="12">
        <f t="shared" si="8"/>
        <v>1.4191607114072324</v>
      </c>
      <c r="AA30" s="2"/>
      <c r="AB30" s="28">
        <f t="shared" si="9"/>
        <v>-130</v>
      </c>
      <c r="AC30" s="28">
        <f t="shared" si="10"/>
        <v>1</v>
      </c>
      <c r="AD30" s="28">
        <f t="shared" si="11"/>
        <v>1</v>
      </c>
      <c r="AE30" s="23">
        <f t="shared" si="12"/>
        <v>0</v>
      </c>
      <c r="AG30" s="52">
        <v>1189</v>
      </c>
      <c r="AH30" s="13">
        <v>9</v>
      </c>
      <c r="AI30" s="13">
        <v>1054</v>
      </c>
      <c r="AJ30" s="16">
        <f t="shared" si="4"/>
        <v>0.85388994307400379</v>
      </c>
      <c r="AK30" s="4"/>
      <c r="AL30" s="24">
        <v>22</v>
      </c>
      <c r="AM30" s="24">
        <v>6</v>
      </c>
      <c r="AN30" s="24">
        <v>6</v>
      </c>
      <c r="AO30" s="27">
        <f t="shared" si="5"/>
        <v>100</v>
      </c>
    </row>
    <row r="31" spans="1:41" x14ac:dyDescent="0.25">
      <c r="A31" s="32" t="s">
        <v>34</v>
      </c>
      <c r="B31" s="68"/>
      <c r="C31" s="52">
        <v>308</v>
      </c>
      <c r="D31" s="52">
        <v>48</v>
      </c>
      <c r="E31" s="52">
        <v>417</v>
      </c>
      <c r="F31" s="14">
        <f t="shared" si="0"/>
        <v>11.510791366906476</v>
      </c>
      <c r="G31" s="3"/>
      <c r="H31" s="24">
        <v>22</v>
      </c>
      <c r="I31" s="24">
        <v>33</v>
      </c>
      <c r="J31" s="24">
        <v>109</v>
      </c>
      <c r="K31" s="25">
        <f t="shared" si="1"/>
        <v>30.275229357798167</v>
      </c>
      <c r="M31" s="52">
        <v>99</v>
      </c>
      <c r="N31" s="13">
        <v>60</v>
      </c>
      <c r="O31" s="13">
        <v>506</v>
      </c>
      <c r="P31" s="14">
        <f t="shared" si="2"/>
        <v>11.857707509881422</v>
      </c>
      <c r="Q31" s="3"/>
      <c r="R31" s="24">
        <v>39</v>
      </c>
      <c r="S31" s="24">
        <v>44</v>
      </c>
      <c r="T31" s="24">
        <v>120</v>
      </c>
      <c r="U31" s="25">
        <f t="shared" si="3"/>
        <v>36.666666666666664</v>
      </c>
      <c r="W31" s="18">
        <f t="shared" si="13"/>
        <v>209</v>
      </c>
      <c r="X31" s="19">
        <f t="shared" si="6"/>
        <v>-12</v>
      </c>
      <c r="Y31" s="19">
        <f t="shared" si="7"/>
        <v>-89</v>
      </c>
      <c r="Z31" s="12">
        <f t="shared" si="8"/>
        <v>-0.34691614297494588</v>
      </c>
      <c r="AA31" s="2"/>
      <c r="AB31" s="28">
        <f t="shared" si="9"/>
        <v>-17</v>
      </c>
      <c r="AC31" s="28">
        <f t="shared" si="10"/>
        <v>-11</v>
      </c>
      <c r="AD31" s="28">
        <f t="shared" si="11"/>
        <v>-11</v>
      </c>
      <c r="AE31" s="23">
        <f t="shared" si="12"/>
        <v>-6.3914373088684968</v>
      </c>
      <c r="AG31" s="52">
        <v>388</v>
      </c>
      <c r="AH31" s="13">
        <v>60</v>
      </c>
      <c r="AI31" s="13">
        <v>606</v>
      </c>
      <c r="AJ31" s="16">
        <f t="shared" si="4"/>
        <v>9.9009900990099009</v>
      </c>
      <c r="AK31" s="4"/>
      <c r="AL31" s="24">
        <v>35</v>
      </c>
      <c r="AM31" s="24">
        <v>44</v>
      </c>
      <c r="AN31" s="24">
        <v>122</v>
      </c>
      <c r="AO31" s="27">
        <f t="shared" si="5"/>
        <v>36.065573770491802</v>
      </c>
    </row>
    <row r="32" spans="1:41" x14ac:dyDescent="0.25">
      <c r="A32" s="32" t="s">
        <v>35</v>
      </c>
      <c r="B32" s="68"/>
      <c r="C32" s="52">
        <v>134</v>
      </c>
      <c r="D32" s="52">
        <v>100</v>
      </c>
      <c r="E32" s="52">
        <v>567</v>
      </c>
      <c r="F32" s="14">
        <f t="shared" si="0"/>
        <v>17.636684303350968</v>
      </c>
      <c r="G32" s="3"/>
      <c r="H32" s="24">
        <v>22</v>
      </c>
      <c r="I32" s="24">
        <v>49</v>
      </c>
      <c r="J32" s="24">
        <v>157</v>
      </c>
      <c r="K32" s="25">
        <f t="shared" si="1"/>
        <v>31.210191082802545</v>
      </c>
      <c r="M32" s="52">
        <v>22</v>
      </c>
      <c r="N32" s="13">
        <v>106</v>
      </c>
      <c r="O32" s="13">
        <v>619</v>
      </c>
      <c r="P32" s="14">
        <f t="shared" si="2"/>
        <v>17.124394184168011</v>
      </c>
      <c r="Q32" s="3"/>
      <c r="R32" s="24">
        <v>24</v>
      </c>
      <c r="S32" s="24">
        <v>43</v>
      </c>
      <c r="T32" s="24">
        <v>153</v>
      </c>
      <c r="U32" s="25">
        <f t="shared" si="3"/>
        <v>28.104575163398692</v>
      </c>
      <c r="W32" s="18">
        <f t="shared" si="13"/>
        <v>112</v>
      </c>
      <c r="X32" s="19">
        <f t="shared" si="6"/>
        <v>-6</v>
      </c>
      <c r="Y32" s="19">
        <f t="shared" si="7"/>
        <v>-52</v>
      </c>
      <c r="Z32" s="12">
        <f t="shared" si="8"/>
        <v>0.51229011918295697</v>
      </c>
      <c r="AA32" s="2"/>
      <c r="AB32" s="28">
        <f t="shared" si="9"/>
        <v>-2</v>
      </c>
      <c r="AC32" s="28">
        <f t="shared" si="10"/>
        <v>6</v>
      </c>
      <c r="AD32" s="28">
        <f t="shared" si="11"/>
        <v>4</v>
      </c>
      <c r="AE32" s="23">
        <f t="shared" si="12"/>
        <v>3.1056159194038528</v>
      </c>
      <c r="AG32" s="52">
        <v>126</v>
      </c>
      <c r="AH32" s="13">
        <v>111</v>
      </c>
      <c r="AI32" s="13">
        <v>700</v>
      </c>
      <c r="AJ32" s="16">
        <f t="shared" si="4"/>
        <v>15.857142857142856</v>
      </c>
      <c r="AK32" s="4"/>
      <c r="AL32" s="24">
        <v>22</v>
      </c>
      <c r="AM32" s="24">
        <v>58</v>
      </c>
      <c r="AN32" s="24">
        <v>183</v>
      </c>
      <c r="AO32" s="27">
        <f t="shared" si="5"/>
        <v>31.693989071038253</v>
      </c>
    </row>
    <row r="33" spans="1:41" x14ac:dyDescent="0.25">
      <c r="A33" s="32" t="s">
        <v>36</v>
      </c>
      <c r="B33" s="68"/>
      <c r="C33" s="52">
        <v>222</v>
      </c>
      <c r="D33" s="52">
        <v>24</v>
      </c>
      <c r="E33" s="52">
        <v>191</v>
      </c>
      <c r="F33" s="14">
        <f t="shared" si="0"/>
        <v>12.56544502617801</v>
      </c>
      <c r="G33" s="3"/>
      <c r="H33" s="24">
        <v>26</v>
      </c>
      <c r="I33" s="24">
        <v>20</v>
      </c>
      <c r="J33" s="24">
        <v>51</v>
      </c>
      <c r="K33" s="25">
        <f t="shared" si="1"/>
        <v>39.215686274509807</v>
      </c>
      <c r="M33" s="52">
        <v>101</v>
      </c>
      <c r="N33" s="13">
        <v>16</v>
      </c>
      <c r="O33" s="13">
        <v>230</v>
      </c>
      <c r="P33" s="14">
        <f t="shared" si="2"/>
        <v>6.9565217391304346</v>
      </c>
      <c r="Q33" s="3"/>
      <c r="R33" s="24">
        <v>22</v>
      </c>
      <c r="S33" s="24">
        <v>12</v>
      </c>
      <c r="T33" s="24">
        <v>42</v>
      </c>
      <c r="U33" s="25">
        <f t="shared" si="3"/>
        <v>28.571428571428569</v>
      </c>
      <c r="W33" s="18">
        <f t="shared" si="13"/>
        <v>121</v>
      </c>
      <c r="X33" s="19">
        <f t="shared" si="6"/>
        <v>8</v>
      </c>
      <c r="Y33" s="19">
        <f t="shared" si="7"/>
        <v>-39</v>
      </c>
      <c r="Z33" s="12">
        <f t="shared" si="8"/>
        <v>5.6089232870475749</v>
      </c>
      <c r="AA33" s="2"/>
      <c r="AB33" s="28">
        <f t="shared" si="9"/>
        <v>4</v>
      </c>
      <c r="AC33" s="28">
        <f t="shared" si="10"/>
        <v>8</v>
      </c>
      <c r="AD33" s="28">
        <f t="shared" si="11"/>
        <v>9</v>
      </c>
      <c r="AE33" s="23">
        <f t="shared" si="12"/>
        <v>10.644257703081237</v>
      </c>
      <c r="AG33" s="52">
        <v>80</v>
      </c>
      <c r="AH33" s="13">
        <v>22</v>
      </c>
      <c r="AI33" s="13">
        <v>224</v>
      </c>
      <c r="AJ33" s="16">
        <f t="shared" si="4"/>
        <v>9.8214285714285712</v>
      </c>
      <c r="AK33" s="4"/>
      <c r="AL33" s="24">
        <v>22</v>
      </c>
      <c r="AM33" s="24">
        <v>17</v>
      </c>
      <c r="AN33" s="24">
        <v>50</v>
      </c>
      <c r="AO33" s="27">
        <f t="shared" si="5"/>
        <v>34</v>
      </c>
    </row>
    <row r="34" spans="1:41" x14ac:dyDescent="0.25">
      <c r="A34" s="32" t="s">
        <v>37</v>
      </c>
      <c r="B34" s="68"/>
      <c r="C34" s="52">
        <v>85</v>
      </c>
      <c r="D34" s="52">
        <v>137</v>
      </c>
      <c r="E34" s="52">
        <v>900</v>
      </c>
      <c r="F34" s="14">
        <f t="shared" si="0"/>
        <v>15.222222222222223</v>
      </c>
      <c r="G34" s="3"/>
      <c r="H34" s="24">
        <v>22</v>
      </c>
      <c r="I34" s="24">
        <v>69</v>
      </c>
      <c r="J34" s="24">
        <v>284</v>
      </c>
      <c r="K34" s="25">
        <f t="shared" si="1"/>
        <v>24.295774647887324</v>
      </c>
      <c r="M34" s="52">
        <v>82</v>
      </c>
      <c r="N34" s="13">
        <v>117</v>
      </c>
      <c r="O34" s="13">
        <v>997</v>
      </c>
      <c r="P34" s="14">
        <f t="shared" si="2"/>
        <v>11.735205616850552</v>
      </c>
      <c r="Q34" s="3"/>
      <c r="R34" s="24">
        <v>22</v>
      </c>
      <c r="S34" s="24">
        <v>56</v>
      </c>
      <c r="T34" s="24">
        <v>293</v>
      </c>
      <c r="U34" s="25">
        <f t="shared" si="3"/>
        <v>19.112627986348123</v>
      </c>
      <c r="W34" s="18">
        <f t="shared" si="13"/>
        <v>3</v>
      </c>
      <c r="X34" s="19">
        <f t="shared" si="6"/>
        <v>20</v>
      </c>
      <c r="Y34" s="19">
        <f t="shared" si="7"/>
        <v>-97</v>
      </c>
      <c r="Z34" s="12">
        <f t="shared" si="8"/>
        <v>3.4870166053716716</v>
      </c>
      <c r="AA34" s="2"/>
      <c r="AB34" s="28">
        <f t="shared" si="9"/>
        <v>0</v>
      </c>
      <c r="AC34" s="28">
        <f t="shared" si="10"/>
        <v>13</v>
      </c>
      <c r="AD34" s="28">
        <f t="shared" si="11"/>
        <v>-9</v>
      </c>
      <c r="AE34" s="23">
        <f t="shared" si="12"/>
        <v>5.183146661539201</v>
      </c>
      <c r="AG34" s="52">
        <v>456</v>
      </c>
      <c r="AH34" s="13">
        <v>99</v>
      </c>
      <c r="AI34" s="13">
        <v>1164</v>
      </c>
      <c r="AJ34" s="16">
        <f t="shared" si="4"/>
        <v>8.5051546391752577</v>
      </c>
      <c r="AK34" s="4"/>
      <c r="AL34" s="24">
        <v>22</v>
      </c>
      <c r="AM34" s="24">
        <v>52</v>
      </c>
      <c r="AN34" s="24">
        <v>301</v>
      </c>
      <c r="AO34" s="27">
        <f t="shared" si="5"/>
        <v>17.275747508305646</v>
      </c>
    </row>
    <row r="35" spans="1:41" x14ac:dyDescent="0.25">
      <c r="A35" s="32" t="s">
        <v>38</v>
      </c>
      <c r="B35" s="68"/>
      <c r="C35" s="52">
        <v>642</v>
      </c>
      <c r="D35" s="52">
        <v>58</v>
      </c>
      <c r="E35" s="52">
        <v>800</v>
      </c>
      <c r="F35" s="14">
        <f t="shared" si="0"/>
        <v>7.2499999999999991</v>
      </c>
      <c r="G35" s="3"/>
      <c r="H35" s="24">
        <v>22</v>
      </c>
      <c r="I35" s="24">
        <v>40</v>
      </c>
      <c r="J35" s="24">
        <v>73</v>
      </c>
      <c r="K35" s="25">
        <f t="shared" si="1"/>
        <v>54.794520547945204</v>
      </c>
      <c r="M35" s="52">
        <v>488</v>
      </c>
      <c r="N35" s="13">
        <v>62</v>
      </c>
      <c r="O35" s="13">
        <v>883</v>
      </c>
      <c r="P35" s="14">
        <f t="shared" ref="P35:P66" si="14">N35/O35*100</f>
        <v>7.0215175537938848</v>
      </c>
      <c r="Q35" s="3"/>
      <c r="R35" s="24">
        <v>22</v>
      </c>
      <c r="S35" s="24">
        <v>43</v>
      </c>
      <c r="T35" s="24">
        <v>78</v>
      </c>
      <c r="U35" s="25">
        <f t="shared" ref="U35:U66" si="15">S35/T35*100</f>
        <v>55.128205128205131</v>
      </c>
      <c r="W35" s="18">
        <f t="shared" si="13"/>
        <v>154</v>
      </c>
      <c r="X35" s="19">
        <f t="shared" si="6"/>
        <v>-4</v>
      </c>
      <c r="Y35" s="19">
        <f t="shared" si="7"/>
        <v>-83</v>
      </c>
      <c r="Z35" s="12">
        <f t="shared" si="8"/>
        <v>0.22848244620611435</v>
      </c>
      <c r="AA35" s="2"/>
      <c r="AB35" s="28">
        <f t="shared" si="9"/>
        <v>0</v>
      </c>
      <c r="AC35" s="28">
        <f t="shared" si="10"/>
        <v>-3</v>
      </c>
      <c r="AD35" s="28">
        <f t="shared" si="11"/>
        <v>-5</v>
      </c>
      <c r="AE35" s="23">
        <f t="shared" si="12"/>
        <v>-0.33368458025992709</v>
      </c>
      <c r="AG35" s="52">
        <v>528</v>
      </c>
      <c r="AH35" s="13">
        <v>74</v>
      </c>
      <c r="AI35" s="13">
        <v>1013</v>
      </c>
      <c r="AJ35" s="16">
        <f t="shared" ref="AJ35:AJ66" si="16">AH35/AI35*100</f>
        <v>7.3050345508390917</v>
      </c>
      <c r="AK35" s="4"/>
      <c r="AL35" s="24">
        <v>35</v>
      </c>
      <c r="AM35" s="24">
        <v>43</v>
      </c>
      <c r="AN35" s="24">
        <v>74</v>
      </c>
      <c r="AO35" s="27">
        <f t="shared" ref="AO35:AO66" si="17">AM35/AN35*100</f>
        <v>58.108108108108105</v>
      </c>
    </row>
    <row r="36" spans="1:41" x14ac:dyDescent="0.25">
      <c r="A36" s="32" t="s">
        <v>39</v>
      </c>
      <c r="B36" s="68"/>
      <c r="C36" s="52">
        <v>785</v>
      </c>
      <c r="D36" s="52">
        <v>39</v>
      </c>
      <c r="E36" s="52">
        <v>872</v>
      </c>
      <c r="F36" s="14">
        <f t="shared" si="0"/>
        <v>4.4724770642201834</v>
      </c>
      <c r="G36" s="3"/>
      <c r="H36" s="24">
        <v>111.83</v>
      </c>
      <c r="I36" s="24">
        <v>24</v>
      </c>
      <c r="J36" s="24">
        <v>133</v>
      </c>
      <c r="K36" s="25">
        <f t="shared" si="1"/>
        <v>18.045112781954884</v>
      </c>
      <c r="M36" s="52">
        <v>869</v>
      </c>
      <c r="N36" s="13">
        <v>20</v>
      </c>
      <c r="O36" s="13">
        <v>996</v>
      </c>
      <c r="P36" s="14">
        <f t="shared" si="14"/>
        <v>2.0080321285140563</v>
      </c>
      <c r="Q36" s="3"/>
      <c r="R36" s="24">
        <v>22</v>
      </c>
      <c r="S36" s="24">
        <v>17</v>
      </c>
      <c r="T36" s="24">
        <v>121</v>
      </c>
      <c r="U36" s="25">
        <f t="shared" si="15"/>
        <v>14.049586776859504</v>
      </c>
      <c r="W36" s="18">
        <f t="shared" si="13"/>
        <v>-84</v>
      </c>
      <c r="X36" s="19">
        <f t="shared" si="6"/>
        <v>19</v>
      </c>
      <c r="Y36" s="19">
        <f t="shared" si="7"/>
        <v>-124</v>
      </c>
      <c r="Z36" s="12">
        <f t="shared" si="8"/>
        <v>2.4644449357061271</v>
      </c>
      <c r="AA36" s="2"/>
      <c r="AB36" s="28">
        <f t="shared" si="9"/>
        <v>89.83</v>
      </c>
      <c r="AC36" s="28">
        <f t="shared" si="10"/>
        <v>7</v>
      </c>
      <c r="AD36" s="28">
        <f t="shared" si="11"/>
        <v>12</v>
      </c>
      <c r="AE36" s="23">
        <f t="shared" si="12"/>
        <v>3.99552600509538</v>
      </c>
      <c r="AG36" s="52">
        <v>767</v>
      </c>
      <c r="AH36" s="13">
        <v>52</v>
      </c>
      <c r="AI36" s="13">
        <v>1110</v>
      </c>
      <c r="AJ36" s="16">
        <f t="shared" si="16"/>
        <v>4.6846846846846848</v>
      </c>
      <c r="AK36" s="4"/>
      <c r="AL36" s="24">
        <v>31</v>
      </c>
      <c r="AM36" s="24">
        <v>32</v>
      </c>
      <c r="AN36" s="24">
        <v>167</v>
      </c>
      <c r="AO36" s="27">
        <f t="shared" si="17"/>
        <v>19.161676646706589</v>
      </c>
    </row>
    <row r="37" spans="1:41" x14ac:dyDescent="0.25">
      <c r="A37" s="32" t="s">
        <v>40</v>
      </c>
      <c r="B37" s="68"/>
      <c r="C37" s="52">
        <v>122</v>
      </c>
      <c r="D37" s="52">
        <v>13</v>
      </c>
      <c r="E37" s="52">
        <v>77</v>
      </c>
      <c r="F37" s="14">
        <f t="shared" si="0"/>
        <v>16.883116883116884</v>
      </c>
      <c r="G37" s="3"/>
      <c r="H37" s="24">
        <v>22</v>
      </c>
      <c r="I37" s="24">
        <v>10</v>
      </c>
      <c r="J37" s="24">
        <v>30</v>
      </c>
      <c r="K37" s="25">
        <f t="shared" si="1"/>
        <v>33.333333333333329</v>
      </c>
      <c r="M37" s="52">
        <v>86</v>
      </c>
      <c r="N37" s="13">
        <v>15</v>
      </c>
      <c r="O37" s="13">
        <v>83</v>
      </c>
      <c r="P37" s="14">
        <f t="shared" si="14"/>
        <v>18.072289156626507</v>
      </c>
      <c r="Q37" s="3"/>
      <c r="R37" s="24">
        <v>372</v>
      </c>
      <c r="S37" s="24">
        <v>8</v>
      </c>
      <c r="T37" s="24">
        <v>34</v>
      </c>
      <c r="U37" s="25">
        <f t="shared" si="15"/>
        <v>23.52941176470588</v>
      </c>
      <c r="W37" s="18">
        <f t="shared" si="13"/>
        <v>36</v>
      </c>
      <c r="X37" s="19">
        <f t="shared" si="6"/>
        <v>-2</v>
      </c>
      <c r="Y37" s="19">
        <f t="shared" si="7"/>
        <v>-6</v>
      </c>
      <c r="Z37" s="12">
        <f t="shared" si="8"/>
        <v>-1.1891722735096231</v>
      </c>
      <c r="AA37" s="2"/>
      <c r="AB37" s="28">
        <f t="shared" si="9"/>
        <v>-350</v>
      </c>
      <c r="AC37" s="28">
        <f t="shared" si="10"/>
        <v>2</v>
      </c>
      <c r="AD37" s="28">
        <f t="shared" si="11"/>
        <v>-4</v>
      </c>
      <c r="AE37" s="23">
        <f t="shared" si="12"/>
        <v>9.8039215686274481</v>
      </c>
      <c r="AG37" s="52">
        <v>740</v>
      </c>
      <c r="AH37" s="13">
        <v>2</v>
      </c>
      <c r="AI37" s="13">
        <v>98</v>
      </c>
      <c r="AJ37" s="16">
        <f t="shared" si="16"/>
        <v>2.0408163265306123</v>
      </c>
      <c r="AK37" s="4"/>
      <c r="AL37" s="24">
        <v>302</v>
      </c>
      <c r="AM37" s="24">
        <v>3</v>
      </c>
      <c r="AN37" s="24">
        <v>34</v>
      </c>
      <c r="AO37" s="27">
        <f t="shared" si="17"/>
        <v>8.8235294117647065</v>
      </c>
    </row>
    <row r="38" spans="1:41" x14ac:dyDescent="0.25">
      <c r="A38" s="32" t="s">
        <v>41</v>
      </c>
      <c r="B38" s="68"/>
      <c r="C38" s="52">
        <v>712</v>
      </c>
      <c r="D38" s="52">
        <v>34</v>
      </c>
      <c r="E38" s="52">
        <v>301</v>
      </c>
      <c r="F38" s="14">
        <f t="shared" si="0"/>
        <v>11.295681063122924</v>
      </c>
      <c r="G38" s="3"/>
      <c r="H38" s="24">
        <v>22</v>
      </c>
      <c r="I38" s="24">
        <v>23</v>
      </c>
      <c r="J38" s="24">
        <v>73</v>
      </c>
      <c r="K38" s="25">
        <f t="shared" si="1"/>
        <v>31.506849315068493</v>
      </c>
      <c r="M38" s="52">
        <v>704</v>
      </c>
      <c r="N38" s="13">
        <v>33</v>
      </c>
      <c r="O38" s="13">
        <v>356</v>
      </c>
      <c r="P38" s="14">
        <f t="shared" si="14"/>
        <v>9.2696629213483153</v>
      </c>
      <c r="Q38" s="3"/>
      <c r="R38" s="24">
        <v>22</v>
      </c>
      <c r="S38" s="24">
        <v>23</v>
      </c>
      <c r="T38" s="24">
        <v>72</v>
      </c>
      <c r="U38" s="25">
        <f t="shared" si="15"/>
        <v>31.944444444444443</v>
      </c>
      <c r="W38" s="18">
        <f t="shared" si="13"/>
        <v>8</v>
      </c>
      <c r="X38" s="19">
        <f t="shared" si="6"/>
        <v>1</v>
      </c>
      <c r="Y38" s="19">
        <f t="shared" si="7"/>
        <v>-55</v>
      </c>
      <c r="Z38" s="12">
        <f t="shared" si="8"/>
        <v>2.0260181417746086</v>
      </c>
      <c r="AA38" s="2"/>
      <c r="AB38" s="28">
        <f t="shared" si="9"/>
        <v>0</v>
      </c>
      <c r="AC38" s="28">
        <f t="shared" si="10"/>
        <v>0</v>
      </c>
      <c r="AD38" s="28">
        <f t="shared" si="11"/>
        <v>1</v>
      </c>
      <c r="AE38" s="23">
        <f t="shared" si="12"/>
        <v>-0.43759512937594991</v>
      </c>
      <c r="AG38" s="52">
        <v>733</v>
      </c>
      <c r="AH38" s="13">
        <v>30</v>
      </c>
      <c r="AI38" s="13">
        <v>418</v>
      </c>
      <c r="AJ38" s="16">
        <f t="shared" si="16"/>
        <v>7.1770334928229662</v>
      </c>
      <c r="AK38" s="4"/>
      <c r="AL38" s="24">
        <v>30</v>
      </c>
      <c r="AM38" s="24">
        <v>22</v>
      </c>
      <c r="AN38" s="24">
        <v>72</v>
      </c>
      <c r="AO38" s="27">
        <f t="shared" si="17"/>
        <v>30.555555555555557</v>
      </c>
    </row>
    <row r="39" spans="1:41" x14ac:dyDescent="0.25">
      <c r="A39" s="32" t="s">
        <v>42</v>
      </c>
      <c r="B39" s="68"/>
      <c r="C39" s="52">
        <v>272</v>
      </c>
      <c r="D39" s="52">
        <v>70</v>
      </c>
      <c r="E39" s="52">
        <v>317</v>
      </c>
      <c r="F39" s="14">
        <f t="shared" si="0"/>
        <v>22.082018927444793</v>
      </c>
      <c r="G39" s="3"/>
      <c r="H39" s="24">
        <v>24</v>
      </c>
      <c r="I39" s="24">
        <v>52</v>
      </c>
      <c r="J39" s="24">
        <v>156</v>
      </c>
      <c r="K39" s="25">
        <f t="shared" si="1"/>
        <v>33.333333333333329</v>
      </c>
      <c r="M39" s="52">
        <v>300</v>
      </c>
      <c r="N39" s="13">
        <v>64</v>
      </c>
      <c r="O39" s="13">
        <v>338</v>
      </c>
      <c r="P39" s="14">
        <f t="shared" si="14"/>
        <v>18.934911242603551</v>
      </c>
      <c r="Q39" s="3"/>
      <c r="R39" s="24">
        <v>22</v>
      </c>
      <c r="S39" s="24">
        <v>52</v>
      </c>
      <c r="T39" s="24">
        <v>168</v>
      </c>
      <c r="U39" s="25">
        <f t="shared" si="15"/>
        <v>30.952380952380953</v>
      </c>
      <c r="W39" s="18">
        <f t="shared" si="13"/>
        <v>-28</v>
      </c>
      <c r="X39" s="19">
        <f t="shared" si="6"/>
        <v>6</v>
      </c>
      <c r="Y39" s="19">
        <f t="shared" si="7"/>
        <v>-21</v>
      </c>
      <c r="Z39" s="12">
        <f t="shared" si="8"/>
        <v>3.1471076848412416</v>
      </c>
      <c r="AA39" s="2"/>
      <c r="AB39" s="28">
        <f t="shared" si="9"/>
        <v>2</v>
      </c>
      <c r="AC39" s="28">
        <f t="shared" si="10"/>
        <v>0</v>
      </c>
      <c r="AD39" s="28">
        <f t="shared" si="11"/>
        <v>-12</v>
      </c>
      <c r="AE39" s="23">
        <f t="shared" si="12"/>
        <v>2.380952380952376</v>
      </c>
      <c r="AG39" s="52">
        <v>322</v>
      </c>
      <c r="AH39" s="13">
        <v>97</v>
      </c>
      <c r="AI39" s="13">
        <v>405</v>
      </c>
      <c r="AJ39" s="16">
        <f t="shared" si="16"/>
        <v>23.950617283950617</v>
      </c>
      <c r="AK39" s="4"/>
      <c r="AL39" s="24">
        <v>22</v>
      </c>
      <c r="AM39" s="24">
        <v>74</v>
      </c>
      <c r="AN39" s="24">
        <v>193</v>
      </c>
      <c r="AO39" s="27">
        <f t="shared" si="17"/>
        <v>38.341968911917093</v>
      </c>
    </row>
    <row r="40" spans="1:41" x14ac:dyDescent="0.25">
      <c r="A40" s="32" t="s">
        <v>43</v>
      </c>
      <c r="B40" s="68"/>
      <c r="C40" s="52">
        <v>361</v>
      </c>
      <c r="D40" s="52">
        <v>13</v>
      </c>
      <c r="E40" s="52">
        <v>89</v>
      </c>
      <c r="F40" s="14">
        <f t="shared" si="0"/>
        <v>14.606741573033707</v>
      </c>
      <c r="G40" s="3"/>
      <c r="H40" s="24" t="s">
        <v>53</v>
      </c>
      <c r="I40" s="24">
        <v>8</v>
      </c>
      <c r="J40" s="24">
        <v>11</v>
      </c>
      <c r="K40" s="25">
        <f t="shared" si="1"/>
        <v>72.727272727272734</v>
      </c>
      <c r="M40" s="52">
        <v>342</v>
      </c>
      <c r="N40" s="13">
        <v>11</v>
      </c>
      <c r="O40" s="13">
        <v>93</v>
      </c>
      <c r="P40" s="14">
        <f t="shared" si="14"/>
        <v>11.827956989247312</v>
      </c>
      <c r="Q40" s="3"/>
      <c r="R40" s="24">
        <v>22</v>
      </c>
      <c r="S40" s="24">
        <v>9</v>
      </c>
      <c r="T40" s="24">
        <v>13</v>
      </c>
      <c r="U40" s="25">
        <f t="shared" si="15"/>
        <v>69.230769230769226</v>
      </c>
      <c r="W40" s="18">
        <f t="shared" si="13"/>
        <v>19</v>
      </c>
      <c r="X40" s="19">
        <f t="shared" si="6"/>
        <v>2</v>
      </c>
      <c r="Y40" s="19">
        <f t="shared" si="7"/>
        <v>-4</v>
      </c>
      <c r="Z40" s="12">
        <f t="shared" si="8"/>
        <v>2.7787845837863951</v>
      </c>
      <c r="AA40" s="2"/>
      <c r="AB40" s="28"/>
      <c r="AC40" s="28">
        <f t="shared" si="10"/>
        <v>-1</v>
      </c>
      <c r="AD40" s="28">
        <f t="shared" si="11"/>
        <v>-2</v>
      </c>
      <c r="AE40" s="23">
        <f t="shared" si="12"/>
        <v>3.4965034965035073</v>
      </c>
      <c r="AG40" s="52">
        <v>466</v>
      </c>
      <c r="AH40" s="13">
        <v>14</v>
      </c>
      <c r="AI40" s="13">
        <v>119</v>
      </c>
      <c r="AJ40" s="16">
        <f t="shared" si="16"/>
        <v>11.76470588235294</v>
      </c>
      <c r="AK40" s="4"/>
      <c r="AL40" s="24">
        <v>39</v>
      </c>
      <c r="AM40" s="24">
        <v>14</v>
      </c>
      <c r="AN40" s="24">
        <v>16</v>
      </c>
      <c r="AO40" s="27">
        <f t="shared" si="17"/>
        <v>87.5</v>
      </c>
    </row>
    <row r="41" spans="1:41" x14ac:dyDescent="0.25">
      <c r="A41" s="32" t="s">
        <v>44</v>
      </c>
      <c r="B41" s="68"/>
      <c r="C41" s="52">
        <v>672</v>
      </c>
      <c r="D41" s="52">
        <v>33</v>
      </c>
      <c r="E41" s="52">
        <v>652</v>
      </c>
      <c r="F41" s="14">
        <f t="shared" si="0"/>
        <v>5.0613496932515334</v>
      </c>
      <c r="G41" s="3"/>
      <c r="H41" s="24">
        <v>152.33000000000001</v>
      </c>
      <c r="I41" s="24">
        <v>21</v>
      </c>
      <c r="J41" s="24">
        <v>96</v>
      </c>
      <c r="K41" s="25">
        <f t="shared" si="1"/>
        <v>21.875</v>
      </c>
      <c r="M41" s="52">
        <v>739</v>
      </c>
      <c r="N41" s="13">
        <v>23</v>
      </c>
      <c r="O41" s="13">
        <v>693</v>
      </c>
      <c r="P41" s="14">
        <f t="shared" si="14"/>
        <v>3.318903318903319</v>
      </c>
      <c r="Q41" s="3"/>
      <c r="R41" s="24">
        <v>53</v>
      </c>
      <c r="S41" s="24">
        <v>13</v>
      </c>
      <c r="T41" s="24">
        <v>104</v>
      </c>
      <c r="U41" s="25">
        <f t="shared" si="15"/>
        <v>12.5</v>
      </c>
      <c r="W41" s="18">
        <f t="shared" si="13"/>
        <v>-67</v>
      </c>
      <c r="X41" s="19">
        <f t="shared" si="6"/>
        <v>10</v>
      </c>
      <c r="Y41" s="19">
        <f t="shared" si="7"/>
        <v>-41</v>
      </c>
      <c r="Z41" s="12">
        <f t="shared" si="8"/>
        <v>1.7424463743482144</v>
      </c>
      <c r="AA41" s="2"/>
      <c r="AB41" s="28">
        <f t="shared" si="9"/>
        <v>99.330000000000013</v>
      </c>
      <c r="AC41" s="28">
        <f t="shared" si="10"/>
        <v>8</v>
      </c>
      <c r="AD41" s="28">
        <f t="shared" si="11"/>
        <v>-8</v>
      </c>
      <c r="AE41" s="23">
        <f t="shared" si="12"/>
        <v>9.375</v>
      </c>
      <c r="AG41" s="52">
        <v>757</v>
      </c>
      <c r="AH41" s="13">
        <v>22</v>
      </c>
      <c r="AI41" s="13">
        <v>768</v>
      </c>
      <c r="AJ41" s="16">
        <f t="shared" si="16"/>
        <v>2.864583333333333</v>
      </c>
      <c r="AK41" s="4"/>
      <c r="AL41" s="24">
        <v>241</v>
      </c>
      <c r="AM41" s="24">
        <v>14</v>
      </c>
      <c r="AN41" s="24">
        <v>116</v>
      </c>
      <c r="AO41" s="27">
        <f t="shared" si="17"/>
        <v>12.068965517241379</v>
      </c>
    </row>
    <row r="42" spans="1:41" x14ac:dyDescent="0.25">
      <c r="A42" s="32" t="s">
        <v>45</v>
      </c>
      <c r="B42" s="68"/>
      <c r="C42" s="52">
        <v>354.67</v>
      </c>
      <c r="D42" s="52">
        <v>21</v>
      </c>
      <c r="E42" s="52">
        <v>138</v>
      </c>
      <c r="F42" s="14">
        <f t="shared" si="0"/>
        <v>15.217391304347828</v>
      </c>
      <c r="G42" s="3"/>
      <c r="H42" s="24">
        <v>22</v>
      </c>
      <c r="I42" s="24">
        <v>21</v>
      </c>
      <c r="J42" s="24">
        <v>79</v>
      </c>
      <c r="K42" s="25">
        <f t="shared" si="1"/>
        <v>26.582278481012654</v>
      </c>
      <c r="M42" s="52">
        <v>205</v>
      </c>
      <c r="N42" s="13">
        <v>19</v>
      </c>
      <c r="O42" s="13">
        <v>150</v>
      </c>
      <c r="P42" s="14">
        <f t="shared" si="14"/>
        <v>12.666666666666668</v>
      </c>
      <c r="Q42" s="3"/>
      <c r="R42" s="24">
        <v>22</v>
      </c>
      <c r="S42" s="24">
        <v>23</v>
      </c>
      <c r="T42" s="24">
        <v>89</v>
      </c>
      <c r="U42" s="25">
        <f t="shared" si="15"/>
        <v>25.842696629213485</v>
      </c>
      <c r="W42" s="18">
        <f t="shared" si="13"/>
        <v>149.67000000000002</v>
      </c>
      <c r="X42" s="19">
        <f t="shared" si="6"/>
        <v>2</v>
      </c>
      <c r="Y42" s="19">
        <f t="shared" si="7"/>
        <v>-12</v>
      </c>
      <c r="Z42" s="12">
        <f t="shared" si="8"/>
        <v>2.5507246376811601</v>
      </c>
      <c r="AA42" s="2"/>
      <c r="AB42" s="28">
        <f t="shared" si="9"/>
        <v>0</v>
      </c>
      <c r="AC42" s="28">
        <f t="shared" si="10"/>
        <v>-2</v>
      </c>
      <c r="AD42" s="28">
        <f t="shared" si="11"/>
        <v>-10</v>
      </c>
      <c r="AE42" s="23">
        <f t="shared" si="12"/>
        <v>0.73958185179916924</v>
      </c>
      <c r="AG42" s="52">
        <v>477</v>
      </c>
      <c r="AH42" s="13">
        <v>26</v>
      </c>
      <c r="AI42" s="13">
        <v>171</v>
      </c>
      <c r="AJ42" s="16">
        <f t="shared" si="16"/>
        <v>15.204678362573098</v>
      </c>
      <c r="AK42" s="4"/>
      <c r="AL42" s="24">
        <v>24</v>
      </c>
      <c r="AM42" s="24">
        <v>25</v>
      </c>
      <c r="AN42" s="24">
        <v>109</v>
      </c>
      <c r="AO42" s="27">
        <f t="shared" si="17"/>
        <v>22.935779816513762</v>
      </c>
    </row>
    <row r="43" spans="1:41" x14ac:dyDescent="0.25">
      <c r="A43" s="32" t="s">
        <v>46</v>
      </c>
      <c r="B43" s="68"/>
      <c r="C43" s="52">
        <v>853</v>
      </c>
      <c r="D43" s="52">
        <v>16</v>
      </c>
      <c r="E43" s="52">
        <v>302</v>
      </c>
      <c r="F43" s="14">
        <f t="shared" si="0"/>
        <v>5.298013245033113</v>
      </c>
      <c r="G43" s="3"/>
      <c r="H43" s="24">
        <v>160</v>
      </c>
      <c r="I43" s="24">
        <v>12</v>
      </c>
      <c r="J43" s="24">
        <v>42</v>
      </c>
      <c r="K43" s="25">
        <f t="shared" si="1"/>
        <v>28.571428571428569</v>
      </c>
      <c r="M43" s="52">
        <v>786</v>
      </c>
      <c r="N43" s="13">
        <v>18</v>
      </c>
      <c r="O43" s="13">
        <v>278</v>
      </c>
      <c r="P43" s="14">
        <f t="shared" si="14"/>
        <v>6.4748201438848918</v>
      </c>
      <c r="Q43" s="3"/>
      <c r="R43" s="24">
        <v>22</v>
      </c>
      <c r="S43" s="24">
        <v>15</v>
      </c>
      <c r="T43" s="24">
        <v>50</v>
      </c>
      <c r="U43" s="25">
        <f t="shared" si="15"/>
        <v>30</v>
      </c>
      <c r="W43" s="18">
        <f t="shared" si="13"/>
        <v>67</v>
      </c>
      <c r="X43" s="19">
        <f t="shared" si="6"/>
        <v>-2</v>
      </c>
      <c r="Y43" s="19">
        <f t="shared" si="7"/>
        <v>24</v>
      </c>
      <c r="Z43" s="12">
        <f t="shared" si="8"/>
        <v>-1.1768068988517788</v>
      </c>
      <c r="AA43" s="2"/>
      <c r="AB43" s="28">
        <f t="shared" si="9"/>
        <v>138</v>
      </c>
      <c r="AC43" s="28">
        <f t="shared" si="10"/>
        <v>-3</v>
      </c>
      <c r="AD43" s="28">
        <f t="shared" si="11"/>
        <v>-8</v>
      </c>
      <c r="AE43" s="23">
        <f t="shared" si="12"/>
        <v>-1.4285714285714306</v>
      </c>
      <c r="AG43" s="52">
        <v>850</v>
      </c>
      <c r="AH43" s="13">
        <v>15</v>
      </c>
      <c r="AI43" s="13">
        <v>286</v>
      </c>
      <c r="AJ43" s="16">
        <f t="shared" si="16"/>
        <v>5.244755244755245</v>
      </c>
      <c r="AK43" s="4"/>
      <c r="AL43" s="24">
        <v>24</v>
      </c>
      <c r="AM43" s="24">
        <v>13</v>
      </c>
      <c r="AN43" s="24">
        <v>53</v>
      </c>
      <c r="AO43" s="27">
        <f t="shared" si="17"/>
        <v>24.528301886792452</v>
      </c>
    </row>
    <row r="44" spans="1:41" x14ac:dyDescent="0.25">
      <c r="A44" s="32" t="s">
        <v>47</v>
      </c>
      <c r="B44" s="68"/>
      <c r="C44" s="52">
        <v>1022</v>
      </c>
      <c r="D44" s="52">
        <v>4</v>
      </c>
      <c r="E44" s="52">
        <v>134</v>
      </c>
      <c r="F44" s="14">
        <f t="shared" si="0"/>
        <v>2.9850746268656714</v>
      </c>
      <c r="G44" s="3"/>
      <c r="H44" s="24">
        <v>35</v>
      </c>
      <c r="I44" s="24">
        <v>4</v>
      </c>
      <c r="J44" s="24">
        <v>4</v>
      </c>
      <c r="K44" s="25">
        <f t="shared" si="1"/>
        <v>100</v>
      </c>
      <c r="M44" s="52">
        <v>806</v>
      </c>
      <c r="N44" s="13">
        <v>7</v>
      </c>
      <c r="O44" s="13">
        <v>138</v>
      </c>
      <c r="P44" s="14">
        <f t="shared" si="14"/>
        <v>5.0724637681159424</v>
      </c>
      <c r="Q44" s="3"/>
      <c r="R44" s="24">
        <v>61</v>
      </c>
      <c r="S44" s="24">
        <v>4</v>
      </c>
      <c r="T44" s="24">
        <v>4</v>
      </c>
      <c r="U44" s="25">
        <f t="shared" si="15"/>
        <v>100</v>
      </c>
      <c r="W44" s="18">
        <f t="shared" si="13"/>
        <v>216</v>
      </c>
      <c r="X44" s="19">
        <f t="shared" si="6"/>
        <v>-3</v>
      </c>
      <c r="Y44" s="19">
        <f t="shared" si="7"/>
        <v>-4</v>
      </c>
      <c r="Z44" s="12">
        <f t="shared" si="8"/>
        <v>-2.087389141250271</v>
      </c>
      <c r="AA44" s="2"/>
      <c r="AB44" s="28">
        <f t="shared" si="9"/>
        <v>-26</v>
      </c>
      <c r="AC44" s="28">
        <f t="shared" si="10"/>
        <v>0</v>
      </c>
      <c r="AD44" s="28">
        <f t="shared" si="11"/>
        <v>0</v>
      </c>
      <c r="AE44" s="23">
        <f t="shared" si="12"/>
        <v>0</v>
      </c>
      <c r="AG44" s="52">
        <v>1022</v>
      </c>
      <c r="AH44" s="13">
        <v>6</v>
      </c>
      <c r="AI44" s="13">
        <v>143</v>
      </c>
      <c r="AJ44" s="16">
        <f t="shared" si="16"/>
        <v>4.1958041958041958</v>
      </c>
      <c r="AK44" s="4"/>
      <c r="AL44" s="24" t="s">
        <v>53</v>
      </c>
      <c r="AM44" s="24">
        <v>3</v>
      </c>
      <c r="AN44" s="24">
        <v>3</v>
      </c>
      <c r="AO44" s="27">
        <f t="shared" si="17"/>
        <v>100</v>
      </c>
    </row>
    <row r="45" spans="1:41" x14ac:dyDescent="0.25">
      <c r="A45" s="32" t="s">
        <v>48</v>
      </c>
      <c r="B45" s="68"/>
      <c r="C45" s="52">
        <v>222</v>
      </c>
      <c r="D45" s="52">
        <v>111</v>
      </c>
      <c r="E45" s="52">
        <v>857</v>
      </c>
      <c r="F45" s="14">
        <f t="shared" si="0"/>
        <v>12.952158693115519</v>
      </c>
      <c r="G45" s="3"/>
      <c r="H45" s="24">
        <v>39</v>
      </c>
      <c r="I45" s="24">
        <v>36</v>
      </c>
      <c r="J45" s="24">
        <v>139</v>
      </c>
      <c r="K45" s="25">
        <f t="shared" si="1"/>
        <v>25.899280575539567</v>
      </c>
      <c r="M45" s="52">
        <v>171</v>
      </c>
      <c r="N45" s="13">
        <v>110</v>
      </c>
      <c r="O45" s="13">
        <v>981</v>
      </c>
      <c r="P45" s="14">
        <f t="shared" si="14"/>
        <v>11.213047910295616</v>
      </c>
      <c r="Q45" s="3"/>
      <c r="R45" s="24">
        <v>22</v>
      </c>
      <c r="S45" s="24">
        <v>31</v>
      </c>
      <c r="T45" s="24">
        <v>143</v>
      </c>
      <c r="U45" s="25">
        <f t="shared" si="15"/>
        <v>21.678321678321677</v>
      </c>
      <c r="W45" s="18">
        <f t="shared" si="13"/>
        <v>51</v>
      </c>
      <c r="X45" s="19">
        <f t="shared" si="6"/>
        <v>1</v>
      </c>
      <c r="Y45" s="19">
        <f t="shared" si="7"/>
        <v>-124</v>
      </c>
      <c r="Z45" s="12">
        <f t="shared" si="8"/>
        <v>1.7391107828199033</v>
      </c>
      <c r="AA45" s="2"/>
      <c r="AB45" s="28">
        <f t="shared" si="9"/>
        <v>17</v>
      </c>
      <c r="AC45" s="28">
        <f t="shared" si="10"/>
        <v>5</v>
      </c>
      <c r="AD45" s="28">
        <f t="shared" si="11"/>
        <v>-4</v>
      </c>
      <c r="AE45" s="23">
        <f t="shared" si="12"/>
        <v>4.2209588972178906</v>
      </c>
      <c r="AG45" s="52">
        <v>302</v>
      </c>
      <c r="AH45" s="13">
        <v>108</v>
      </c>
      <c r="AI45" s="13">
        <v>1119</v>
      </c>
      <c r="AJ45" s="16">
        <f t="shared" si="16"/>
        <v>9.6514745308310985</v>
      </c>
      <c r="AK45" s="4"/>
      <c r="AL45" s="24">
        <v>36</v>
      </c>
      <c r="AM45" s="24">
        <v>42</v>
      </c>
      <c r="AN45" s="24">
        <v>149</v>
      </c>
      <c r="AO45" s="27">
        <f t="shared" si="17"/>
        <v>28.187919463087248</v>
      </c>
    </row>
    <row r="46" spans="1:41" x14ac:dyDescent="0.25">
      <c r="A46" s="32" t="s">
        <v>49</v>
      </c>
      <c r="B46" s="68"/>
      <c r="C46" s="52">
        <v>22</v>
      </c>
      <c r="D46" s="52">
        <v>34</v>
      </c>
      <c r="E46" s="52">
        <v>142</v>
      </c>
      <c r="F46" s="14">
        <f t="shared" si="0"/>
        <v>23.943661971830984</v>
      </c>
      <c r="G46" s="3"/>
      <c r="H46" s="24">
        <v>154</v>
      </c>
      <c r="I46" s="24">
        <v>35</v>
      </c>
      <c r="J46" s="24">
        <v>171</v>
      </c>
      <c r="K46" s="25">
        <f t="shared" si="1"/>
        <v>20.467836257309941</v>
      </c>
      <c r="M46" s="52">
        <v>26</v>
      </c>
      <c r="N46" s="13">
        <v>34</v>
      </c>
      <c r="O46" s="13">
        <v>179</v>
      </c>
      <c r="P46" s="14">
        <f t="shared" si="14"/>
        <v>18.994413407821227</v>
      </c>
      <c r="Q46" s="3"/>
      <c r="R46" s="24">
        <v>431</v>
      </c>
      <c r="S46" s="24">
        <v>37</v>
      </c>
      <c r="T46" s="24">
        <v>188</v>
      </c>
      <c r="U46" s="25">
        <f t="shared" si="15"/>
        <v>19.680851063829788</v>
      </c>
      <c r="W46" s="18">
        <f t="shared" si="13"/>
        <v>-4</v>
      </c>
      <c r="X46" s="19">
        <f t="shared" si="6"/>
        <v>0</v>
      </c>
      <c r="Y46" s="19">
        <f t="shared" si="7"/>
        <v>-37</v>
      </c>
      <c r="Z46" s="12">
        <f t="shared" si="8"/>
        <v>4.949248564009757</v>
      </c>
      <c r="AA46" s="2"/>
      <c r="AB46" s="28">
        <f t="shared" si="9"/>
        <v>-277</v>
      </c>
      <c r="AC46" s="28">
        <f t="shared" si="10"/>
        <v>-2</v>
      </c>
      <c r="AD46" s="28">
        <f t="shared" si="11"/>
        <v>-17</v>
      </c>
      <c r="AE46" s="23">
        <f t="shared" si="12"/>
        <v>0.78698519348015239</v>
      </c>
      <c r="AG46" s="52">
        <v>22</v>
      </c>
      <c r="AH46" s="13">
        <v>43</v>
      </c>
      <c r="AI46" s="13">
        <v>197</v>
      </c>
      <c r="AJ46" s="16">
        <f t="shared" si="16"/>
        <v>21.82741116751269</v>
      </c>
      <c r="AK46" s="4"/>
      <c r="AL46" s="24">
        <v>419</v>
      </c>
      <c r="AM46" s="24">
        <v>38</v>
      </c>
      <c r="AN46" s="24">
        <v>205</v>
      </c>
      <c r="AO46" s="27">
        <f t="shared" si="17"/>
        <v>18.536585365853657</v>
      </c>
    </row>
    <row r="47" spans="1:41" x14ac:dyDescent="0.25">
      <c r="A47" s="32" t="s">
        <v>50</v>
      </c>
      <c r="B47" s="68"/>
      <c r="C47" s="52">
        <v>439</v>
      </c>
      <c r="D47" s="52">
        <v>10</v>
      </c>
      <c r="E47" s="52">
        <v>141</v>
      </c>
      <c r="F47" s="14">
        <f t="shared" si="0"/>
        <v>7.0921985815602842</v>
      </c>
      <c r="G47" s="3"/>
      <c r="H47" s="24">
        <v>108</v>
      </c>
      <c r="I47" s="24">
        <v>7</v>
      </c>
      <c r="J47" s="24">
        <v>10</v>
      </c>
      <c r="K47" s="25">
        <f t="shared" si="1"/>
        <v>70</v>
      </c>
      <c r="M47" s="52">
        <v>432</v>
      </c>
      <c r="N47" s="13">
        <v>8</v>
      </c>
      <c r="O47" s="13">
        <v>161</v>
      </c>
      <c r="P47" s="14">
        <f t="shared" si="14"/>
        <v>4.9689440993788816</v>
      </c>
      <c r="Q47" s="3"/>
      <c r="R47" s="24">
        <v>22</v>
      </c>
      <c r="S47" s="24">
        <v>4</v>
      </c>
      <c r="T47" s="24">
        <v>7</v>
      </c>
      <c r="U47" s="25">
        <f t="shared" si="15"/>
        <v>57.142857142857139</v>
      </c>
      <c r="W47" s="18">
        <f t="shared" si="13"/>
        <v>7</v>
      </c>
      <c r="X47" s="19">
        <f t="shared" si="6"/>
        <v>2</v>
      </c>
      <c r="Y47" s="19">
        <f t="shared" si="7"/>
        <v>-20</v>
      </c>
      <c r="Z47" s="12">
        <f t="shared" si="8"/>
        <v>2.1232544821814026</v>
      </c>
      <c r="AA47" s="2"/>
      <c r="AB47" s="28">
        <f t="shared" si="9"/>
        <v>86</v>
      </c>
      <c r="AC47" s="28">
        <f t="shared" si="10"/>
        <v>3</v>
      </c>
      <c r="AD47" s="28">
        <f t="shared" si="11"/>
        <v>3</v>
      </c>
      <c r="AE47" s="23">
        <f t="shared" si="12"/>
        <v>12.857142857142861</v>
      </c>
      <c r="AG47" s="52">
        <v>843</v>
      </c>
      <c r="AH47" s="13">
        <v>13</v>
      </c>
      <c r="AI47" s="13">
        <v>176</v>
      </c>
      <c r="AJ47" s="16">
        <f t="shared" si="16"/>
        <v>7.3863636363636367</v>
      </c>
      <c r="AK47" s="4"/>
      <c r="AL47" s="24">
        <v>222</v>
      </c>
      <c r="AM47" s="24">
        <v>11</v>
      </c>
      <c r="AN47" s="24">
        <v>14</v>
      </c>
      <c r="AO47" s="27">
        <f t="shared" si="17"/>
        <v>78.571428571428569</v>
      </c>
    </row>
    <row r="48" spans="1:41" x14ac:dyDescent="0.25">
      <c r="A48" s="32" t="s">
        <v>51</v>
      </c>
      <c r="B48" s="68"/>
      <c r="C48" s="52">
        <v>99</v>
      </c>
      <c r="D48" s="52">
        <v>28</v>
      </c>
      <c r="E48" s="52">
        <v>227</v>
      </c>
      <c r="F48" s="14">
        <f t="shared" si="0"/>
        <v>12.334801762114537</v>
      </c>
      <c r="G48" s="3"/>
      <c r="H48" s="24">
        <v>92</v>
      </c>
      <c r="I48" s="24">
        <v>20</v>
      </c>
      <c r="J48" s="24">
        <v>101</v>
      </c>
      <c r="K48" s="25">
        <f t="shared" si="1"/>
        <v>19.801980198019802</v>
      </c>
      <c r="M48" s="52">
        <v>22</v>
      </c>
      <c r="N48" s="13">
        <v>22</v>
      </c>
      <c r="O48" s="13">
        <v>236</v>
      </c>
      <c r="P48" s="14">
        <f t="shared" si="14"/>
        <v>9.3220338983050848</v>
      </c>
      <c r="Q48" s="3"/>
      <c r="R48" s="24">
        <v>222</v>
      </c>
      <c r="S48" s="24">
        <v>16</v>
      </c>
      <c r="T48" s="24">
        <v>117</v>
      </c>
      <c r="U48" s="25">
        <f t="shared" si="15"/>
        <v>13.675213675213676</v>
      </c>
      <c r="W48" s="18">
        <f t="shared" si="13"/>
        <v>77</v>
      </c>
      <c r="X48" s="19">
        <f t="shared" si="6"/>
        <v>6</v>
      </c>
      <c r="Y48" s="19">
        <f t="shared" si="7"/>
        <v>-9</v>
      </c>
      <c r="Z48" s="12">
        <f t="shared" si="8"/>
        <v>3.0127678638094526</v>
      </c>
      <c r="AA48" s="2"/>
      <c r="AB48" s="28">
        <f t="shared" si="9"/>
        <v>-130</v>
      </c>
      <c r="AC48" s="28">
        <f t="shared" si="10"/>
        <v>4</v>
      </c>
      <c r="AD48" s="28">
        <f t="shared" si="11"/>
        <v>-16</v>
      </c>
      <c r="AE48" s="23">
        <f t="shared" si="12"/>
        <v>6.1267665228061254</v>
      </c>
      <c r="AG48" s="52">
        <v>302</v>
      </c>
      <c r="AH48" s="13">
        <v>30</v>
      </c>
      <c r="AI48" s="13">
        <v>333</v>
      </c>
      <c r="AJ48" s="16">
        <f t="shared" si="16"/>
        <v>9.0090090090090094</v>
      </c>
      <c r="AK48" s="4"/>
      <c r="AL48" s="24">
        <v>106</v>
      </c>
      <c r="AM48" s="24">
        <v>20</v>
      </c>
      <c r="AN48" s="24">
        <v>139</v>
      </c>
      <c r="AO48" s="27">
        <f t="shared" si="17"/>
        <v>14.388489208633093</v>
      </c>
    </row>
    <row r="49" spans="1:41" x14ac:dyDescent="0.25">
      <c r="A49" s="32" t="s">
        <v>52</v>
      </c>
      <c r="B49" s="68"/>
      <c r="C49" s="52">
        <v>330</v>
      </c>
      <c r="D49" s="52">
        <v>8</v>
      </c>
      <c r="E49" s="52">
        <v>71</v>
      </c>
      <c r="F49" s="14">
        <f t="shared" si="0"/>
        <v>11.267605633802818</v>
      </c>
      <c r="G49" s="3"/>
      <c r="H49" s="24">
        <v>145</v>
      </c>
      <c r="I49" s="24">
        <v>8</v>
      </c>
      <c r="J49" s="24">
        <v>14</v>
      </c>
      <c r="K49" s="25">
        <f t="shared" si="1"/>
        <v>57.142857142857139</v>
      </c>
      <c r="M49" s="52" t="s">
        <v>53</v>
      </c>
      <c r="N49" s="13">
        <v>3</v>
      </c>
      <c r="O49" s="13">
        <v>83</v>
      </c>
      <c r="P49" s="14">
        <f t="shared" si="14"/>
        <v>3.6144578313253009</v>
      </c>
      <c r="Q49" s="3"/>
      <c r="R49" s="24">
        <v>22</v>
      </c>
      <c r="S49" s="24">
        <v>4</v>
      </c>
      <c r="T49" s="24">
        <v>13</v>
      </c>
      <c r="U49" s="25">
        <f t="shared" si="15"/>
        <v>30.76923076923077</v>
      </c>
      <c r="W49" s="18"/>
      <c r="X49" s="19">
        <f t="shared" si="6"/>
        <v>5</v>
      </c>
      <c r="Y49" s="19">
        <f t="shared" si="7"/>
        <v>-12</v>
      </c>
      <c r="Z49" s="12">
        <f t="shared" si="8"/>
        <v>7.653147802477517</v>
      </c>
      <c r="AA49" s="2"/>
      <c r="AB49" s="28">
        <f t="shared" si="9"/>
        <v>123</v>
      </c>
      <c r="AC49" s="28">
        <f t="shared" si="10"/>
        <v>4</v>
      </c>
      <c r="AD49" s="28">
        <f t="shared" si="11"/>
        <v>1</v>
      </c>
      <c r="AE49" s="23">
        <f t="shared" si="12"/>
        <v>26.373626373626369</v>
      </c>
      <c r="AG49" s="52">
        <v>865</v>
      </c>
      <c r="AH49" s="13">
        <v>5</v>
      </c>
      <c r="AI49" s="13">
        <v>115</v>
      </c>
      <c r="AJ49" s="16">
        <f t="shared" si="16"/>
        <v>4.3478260869565215</v>
      </c>
      <c r="AK49" s="4"/>
      <c r="AL49" s="24">
        <v>22</v>
      </c>
      <c r="AM49" s="24">
        <v>6</v>
      </c>
      <c r="AN49" s="24">
        <v>12</v>
      </c>
      <c r="AO49" s="27">
        <f t="shared" si="17"/>
        <v>50</v>
      </c>
    </row>
    <row r="50" spans="1:41" x14ac:dyDescent="0.25">
      <c r="A50" s="32" t="s">
        <v>54</v>
      </c>
      <c r="B50" s="68"/>
      <c r="C50" s="52">
        <v>372</v>
      </c>
      <c r="D50" s="52">
        <v>48</v>
      </c>
      <c r="E50" s="52">
        <v>405</v>
      </c>
      <c r="F50" s="14">
        <f t="shared" si="0"/>
        <v>11.851851851851853</v>
      </c>
      <c r="G50" s="3"/>
      <c r="H50" s="24">
        <v>28</v>
      </c>
      <c r="I50" s="24">
        <v>25</v>
      </c>
      <c r="J50" s="24">
        <v>39</v>
      </c>
      <c r="K50" s="25">
        <f t="shared" si="1"/>
        <v>64.102564102564102</v>
      </c>
      <c r="M50" s="52">
        <v>499</v>
      </c>
      <c r="N50" s="13">
        <v>31</v>
      </c>
      <c r="O50" s="13">
        <v>439</v>
      </c>
      <c r="P50" s="14">
        <f t="shared" si="14"/>
        <v>7.0615034168564916</v>
      </c>
      <c r="Q50" s="3"/>
      <c r="R50" s="24">
        <v>22</v>
      </c>
      <c r="S50" s="24">
        <v>14</v>
      </c>
      <c r="T50" s="24">
        <v>32</v>
      </c>
      <c r="U50" s="25">
        <f t="shared" si="15"/>
        <v>43.75</v>
      </c>
      <c r="W50" s="18">
        <f>C50-M50</f>
        <v>-127</v>
      </c>
      <c r="X50" s="19">
        <f t="shared" si="6"/>
        <v>17</v>
      </c>
      <c r="Y50" s="19">
        <f t="shared" si="7"/>
        <v>-34</v>
      </c>
      <c r="Z50" s="12">
        <f t="shared" si="8"/>
        <v>4.7903484349953613</v>
      </c>
      <c r="AA50" s="2"/>
      <c r="AB50" s="28">
        <f t="shared" si="9"/>
        <v>6</v>
      </c>
      <c r="AC50" s="28">
        <f t="shared" si="10"/>
        <v>11</v>
      </c>
      <c r="AD50" s="28">
        <f t="shared" si="11"/>
        <v>7</v>
      </c>
      <c r="AE50" s="23">
        <f t="shared" si="12"/>
        <v>20.352564102564102</v>
      </c>
      <c r="AG50" s="52">
        <v>522</v>
      </c>
      <c r="AH50" s="13">
        <v>52</v>
      </c>
      <c r="AI50" s="13">
        <v>488</v>
      </c>
      <c r="AJ50" s="16">
        <f t="shared" si="16"/>
        <v>10.655737704918032</v>
      </c>
      <c r="AK50" s="4"/>
      <c r="AL50" s="24">
        <v>24</v>
      </c>
      <c r="AM50" s="24">
        <v>35</v>
      </c>
      <c r="AN50" s="24">
        <v>49</v>
      </c>
      <c r="AO50" s="27">
        <f t="shared" si="17"/>
        <v>71.428571428571431</v>
      </c>
    </row>
    <row r="51" spans="1:41" x14ac:dyDescent="0.25">
      <c r="A51" s="32" t="s">
        <v>55</v>
      </c>
      <c r="B51" s="68"/>
      <c r="C51" s="52">
        <v>747</v>
      </c>
      <c r="D51" s="52">
        <v>16</v>
      </c>
      <c r="E51" s="52">
        <v>272</v>
      </c>
      <c r="F51" s="14">
        <f t="shared" si="0"/>
        <v>5.8823529411764701</v>
      </c>
      <c r="G51" s="3"/>
      <c r="H51" s="24">
        <v>42</v>
      </c>
      <c r="I51" s="24">
        <v>9</v>
      </c>
      <c r="J51" s="24">
        <v>42</v>
      </c>
      <c r="K51" s="25">
        <f t="shared" si="1"/>
        <v>21.428571428571427</v>
      </c>
      <c r="M51" s="52">
        <v>906</v>
      </c>
      <c r="N51" s="13">
        <v>20</v>
      </c>
      <c r="O51" s="13">
        <v>302</v>
      </c>
      <c r="P51" s="14">
        <f t="shared" si="14"/>
        <v>6.6225165562913908</v>
      </c>
      <c r="Q51" s="3"/>
      <c r="R51" s="24">
        <v>22</v>
      </c>
      <c r="S51" s="24">
        <v>18</v>
      </c>
      <c r="T51" s="24">
        <v>53</v>
      </c>
      <c r="U51" s="25">
        <f t="shared" si="15"/>
        <v>33.962264150943398</v>
      </c>
      <c r="W51" s="18">
        <f>C51-M51</f>
        <v>-159</v>
      </c>
      <c r="X51" s="19">
        <f t="shared" si="6"/>
        <v>-4</v>
      </c>
      <c r="Y51" s="19">
        <f t="shared" si="7"/>
        <v>-30</v>
      </c>
      <c r="Z51" s="12">
        <f t="shared" si="8"/>
        <v>-0.74016361511492068</v>
      </c>
      <c r="AA51" s="2"/>
      <c r="AB51" s="28">
        <f t="shared" si="9"/>
        <v>20</v>
      </c>
      <c r="AC51" s="28">
        <f t="shared" si="10"/>
        <v>-9</v>
      </c>
      <c r="AD51" s="28">
        <f t="shared" si="11"/>
        <v>-11</v>
      </c>
      <c r="AE51" s="23">
        <f t="shared" si="12"/>
        <v>-12.533692722371971</v>
      </c>
      <c r="AG51" s="52">
        <v>1499</v>
      </c>
      <c r="AH51" s="13">
        <v>14</v>
      </c>
      <c r="AI51" s="13">
        <v>331</v>
      </c>
      <c r="AJ51" s="16">
        <f t="shared" si="16"/>
        <v>4.2296072507552873</v>
      </c>
      <c r="AK51" s="4"/>
      <c r="AL51" s="24">
        <v>1080</v>
      </c>
      <c r="AM51" s="24">
        <v>14</v>
      </c>
      <c r="AN51" s="24">
        <v>48</v>
      </c>
      <c r="AO51" s="27">
        <f t="shared" si="17"/>
        <v>29.166666666666668</v>
      </c>
    </row>
    <row r="52" spans="1:41" x14ac:dyDescent="0.25">
      <c r="A52" s="32" t="s">
        <v>56</v>
      </c>
      <c r="B52" s="68"/>
      <c r="C52" s="52">
        <v>422</v>
      </c>
      <c r="D52" s="52">
        <v>18</v>
      </c>
      <c r="E52" s="52">
        <v>93</v>
      </c>
      <c r="F52" s="14">
        <f t="shared" si="0"/>
        <v>19.35483870967742</v>
      </c>
      <c r="G52" s="3"/>
      <c r="H52" s="24">
        <v>30</v>
      </c>
      <c r="I52" s="24">
        <v>18</v>
      </c>
      <c r="J52" s="24">
        <v>46</v>
      </c>
      <c r="K52" s="25">
        <f t="shared" si="1"/>
        <v>39.130434782608695</v>
      </c>
      <c r="M52" s="52">
        <v>68</v>
      </c>
      <c r="N52" s="13">
        <v>31</v>
      </c>
      <c r="O52" s="13">
        <v>125</v>
      </c>
      <c r="P52" s="14">
        <f t="shared" si="14"/>
        <v>24.8</v>
      </c>
      <c r="Q52" s="3"/>
      <c r="R52" s="24">
        <v>22</v>
      </c>
      <c r="S52" s="24">
        <v>32</v>
      </c>
      <c r="T52" s="24">
        <v>49</v>
      </c>
      <c r="U52" s="25">
        <f t="shared" si="15"/>
        <v>65.306122448979593</v>
      </c>
      <c r="W52" s="18">
        <f>C52-M52</f>
        <v>354</v>
      </c>
      <c r="X52" s="19">
        <f t="shared" si="6"/>
        <v>-13</v>
      </c>
      <c r="Y52" s="19">
        <f t="shared" si="7"/>
        <v>-32</v>
      </c>
      <c r="Z52" s="12">
        <f t="shared" si="8"/>
        <v>-5.4451612903225808</v>
      </c>
      <c r="AA52" s="2"/>
      <c r="AB52" s="28">
        <f t="shared" si="9"/>
        <v>8</v>
      </c>
      <c r="AC52" s="28">
        <f t="shared" si="10"/>
        <v>-14</v>
      </c>
      <c r="AD52" s="28">
        <f t="shared" si="11"/>
        <v>-3</v>
      </c>
      <c r="AE52" s="23">
        <f t="shared" si="12"/>
        <v>-26.175687666370898</v>
      </c>
      <c r="AG52" s="52">
        <v>222</v>
      </c>
      <c r="AH52" s="13">
        <v>28</v>
      </c>
      <c r="AI52" s="13">
        <v>104</v>
      </c>
      <c r="AJ52" s="16">
        <f t="shared" si="16"/>
        <v>26.923076923076923</v>
      </c>
      <c r="AK52" s="4"/>
      <c r="AL52" s="24">
        <v>22</v>
      </c>
      <c r="AM52" s="24">
        <v>28</v>
      </c>
      <c r="AN52" s="24">
        <v>64</v>
      </c>
      <c r="AO52" s="27">
        <f t="shared" si="17"/>
        <v>43.75</v>
      </c>
    </row>
    <row r="53" spans="1:41" x14ac:dyDescent="0.25">
      <c r="A53" s="32" t="s">
        <v>57</v>
      </c>
      <c r="B53" s="68"/>
      <c r="C53" s="52" t="s">
        <v>53</v>
      </c>
      <c r="D53" s="52">
        <v>4</v>
      </c>
      <c r="E53" s="52">
        <v>25</v>
      </c>
      <c r="F53" s="14">
        <f t="shared" si="0"/>
        <v>16</v>
      </c>
      <c r="G53" s="3"/>
      <c r="H53" s="24">
        <v>628</v>
      </c>
      <c r="I53" s="24">
        <v>7</v>
      </c>
      <c r="J53" s="24">
        <v>29</v>
      </c>
      <c r="K53" s="25">
        <f t="shared" si="1"/>
        <v>24.137931034482758</v>
      </c>
      <c r="M53" s="52">
        <v>76</v>
      </c>
      <c r="N53" s="13">
        <v>9</v>
      </c>
      <c r="O53" s="13">
        <v>33</v>
      </c>
      <c r="P53" s="14">
        <f t="shared" si="14"/>
        <v>27.27272727272727</v>
      </c>
      <c r="Q53" s="3"/>
      <c r="R53" s="24">
        <v>272</v>
      </c>
      <c r="S53" s="24">
        <v>11</v>
      </c>
      <c r="T53" s="24">
        <v>33</v>
      </c>
      <c r="U53" s="25">
        <f t="shared" si="15"/>
        <v>33.333333333333329</v>
      </c>
      <c r="W53" s="18"/>
      <c r="X53" s="19">
        <f t="shared" si="6"/>
        <v>-5</v>
      </c>
      <c r="Y53" s="19">
        <f t="shared" si="7"/>
        <v>-8</v>
      </c>
      <c r="Z53" s="12">
        <f t="shared" si="8"/>
        <v>-11.27272727272727</v>
      </c>
      <c r="AA53" s="2"/>
      <c r="AB53" s="28">
        <f t="shared" si="9"/>
        <v>356</v>
      </c>
      <c r="AC53" s="28">
        <f t="shared" si="10"/>
        <v>-4</v>
      </c>
      <c r="AD53" s="28">
        <f t="shared" si="11"/>
        <v>-4</v>
      </c>
      <c r="AE53" s="23">
        <f t="shared" si="12"/>
        <v>-9.1954022988505706</v>
      </c>
      <c r="AG53" s="52">
        <v>58</v>
      </c>
      <c r="AH53" s="13">
        <v>10</v>
      </c>
      <c r="AI53" s="13">
        <v>34</v>
      </c>
      <c r="AJ53" s="16">
        <f t="shared" si="16"/>
        <v>29.411764705882355</v>
      </c>
      <c r="AK53" s="4"/>
      <c r="AL53" s="24">
        <v>24</v>
      </c>
      <c r="AM53" s="24">
        <v>13</v>
      </c>
      <c r="AN53" s="24">
        <v>40</v>
      </c>
      <c r="AO53" s="27">
        <f t="shared" si="17"/>
        <v>32.5</v>
      </c>
    </row>
    <row r="54" spans="1:41" x14ac:dyDescent="0.25">
      <c r="A54" s="32" t="s">
        <v>58</v>
      </c>
      <c r="B54" s="68"/>
      <c r="C54" s="52" t="s">
        <v>53</v>
      </c>
      <c r="D54" s="52">
        <v>7</v>
      </c>
      <c r="E54" s="52">
        <v>132</v>
      </c>
      <c r="F54" s="14">
        <f t="shared" si="0"/>
        <v>5.3030303030303028</v>
      </c>
      <c r="G54" s="3"/>
      <c r="H54" s="24">
        <v>105</v>
      </c>
      <c r="I54" s="24">
        <v>11</v>
      </c>
      <c r="J54" s="24">
        <v>42</v>
      </c>
      <c r="K54" s="25">
        <f t="shared" si="1"/>
        <v>26.190476190476193</v>
      </c>
      <c r="M54" s="52" t="s">
        <v>53</v>
      </c>
      <c r="N54" s="13">
        <v>5</v>
      </c>
      <c r="O54" s="13">
        <v>146</v>
      </c>
      <c r="P54" s="14">
        <f t="shared" si="14"/>
        <v>3.4246575342465753</v>
      </c>
      <c r="Q54" s="3"/>
      <c r="R54" s="24">
        <v>274</v>
      </c>
      <c r="S54" s="24">
        <v>9</v>
      </c>
      <c r="T54" s="24">
        <v>44</v>
      </c>
      <c r="U54" s="25">
        <f t="shared" si="15"/>
        <v>20.454545454545457</v>
      </c>
      <c r="W54" s="18"/>
      <c r="X54" s="19">
        <f t="shared" si="6"/>
        <v>2</v>
      </c>
      <c r="Y54" s="19">
        <f t="shared" si="7"/>
        <v>-14</v>
      </c>
      <c r="Z54" s="12">
        <f t="shared" si="8"/>
        <v>1.8783727687837275</v>
      </c>
      <c r="AA54" s="2"/>
      <c r="AB54" s="28">
        <f t="shared" si="9"/>
        <v>-169</v>
      </c>
      <c r="AC54" s="28">
        <f t="shared" si="10"/>
        <v>2</v>
      </c>
      <c r="AD54" s="28">
        <f t="shared" si="11"/>
        <v>-2</v>
      </c>
      <c r="AE54" s="23">
        <f t="shared" si="12"/>
        <v>5.7359307359307365</v>
      </c>
      <c r="AG54" s="52">
        <v>1202</v>
      </c>
      <c r="AH54" s="13">
        <v>10</v>
      </c>
      <c r="AI54" s="13">
        <v>162</v>
      </c>
      <c r="AJ54" s="16">
        <f t="shared" si="16"/>
        <v>6.1728395061728394</v>
      </c>
      <c r="AK54" s="4"/>
      <c r="AL54" s="24">
        <v>22</v>
      </c>
      <c r="AM54" s="24">
        <v>15</v>
      </c>
      <c r="AN54" s="24">
        <v>49</v>
      </c>
      <c r="AO54" s="27">
        <f t="shared" si="17"/>
        <v>30.612244897959183</v>
      </c>
    </row>
    <row r="55" spans="1:41" x14ac:dyDescent="0.25">
      <c r="A55" s="32" t="s">
        <v>59</v>
      </c>
      <c r="B55" s="68"/>
      <c r="C55" s="52">
        <v>822</v>
      </c>
      <c r="D55" s="52">
        <v>33</v>
      </c>
      <c r="E55" s="52">
        <v>113</v>
      </c>
      <c r="F55" s="14">
        <f t="shared" si="0"/>
        <v>29.20353982300885</v>
      </c>
      <c r="G55" s="3"/>
      <c r="H55" s="24">
        <v>29</v>
      </c>
      <c r="I55" s="24">
        <v>41</v>
      </c>
      <c r="J55" s="24">
        <v>72</v>
      </c>
      <c r="K55" s="25">
        <f t="shared" si="1"/>
        <v>56.944444444444443</v>
      </c>
      <c r="M55" s="52">
        <v>22</v>
      </c>
      <c r="N55" s="13">
        <v>28</v>
      </c>
      <c r="O55" s="13">
        <v>121</v>
      </c>
      <c r="P55" s="14">
        <f t="shared" si="14"/>
        <v>23.140495867768596</v>
      </c>
      <c r="Q55" s="3"/>
      <c r="R55" s="24">
        <v>76</v>
      </c>
      <c r="S55" s="24">
        <v>35</v>
      </c>
      <c r="T55" s="24">
        <v>74</v>
      </c>
      <c r="U55" s="25">
        <f t="shared" si="15"/>
        <v>47.297297297297298</v>
      </c>
      <c r="W55" s="18">
        <f t="shared" ref="W55:W74" si="18">C55-M55</f>
        <v>800</v>
      </c>
      <c r="X55" s="19">
        <f t="shared" si="6"/>
        <v>5</v>
      </c>
      <c r="Y55" s="19">
        <f t="shared" si="7"/>
        <v>-8</v>
      </c>
      <c r="Z55" s="12">
        <f t="shared" si="8"/>
        <v>6.0630439552402535</v>
      </c>
      <c r="AA55" s="2"/>
      <c r="AB55" s="28">
        <f t="shared" si="9"/>
        <v>-47</v>
      </c>
      <c r="AC55" s="28">
        <f t="shared" si="10"/>
        <v>6</v>
      </c>
      <c r="AD55" s="28">
        <f t="shared" si="11"/>
        <v>-2</v>
      </c>
      <c r="AE55" s="23">
        <f t="shared" si="12"/>
        <v>9.6471471471471446</v>
      </c>
      <c r="AG55" s="52">
        <v>22</v>
      </c>
      <c r="AH55" s="13">
        <v>32</v>
      </c>
      <c r="AI55" s="13">
        <v>116</v>
      </c>
      <c r="AJ55" s="16">
        <f t="shared" si="16"/>
        <v>27.586206896551722</v>
      </c>
      <c r="AK55" s="4"/>
      <c r="AL55" s="24">
        <v>22</v>
      </c>
      <c r="AM55" s="24">
        <v>30</v>
      </c>
      <c r="AN55" s="24">
        <v>71</v>
      </c>
      <c r="AO55" s="27">
        <f t="shared" si="17"/>
        <v>42.25352112676056</v>
      </c>
    </row>
    <row r="56" spans="1:41" x14ac:dyDescent="0.25">
      <c r="A56" s="32" t="s">
        <v>60</v>
      </c>
      <c r="B56" s="68"/>
      <c r="C56" s="52">
        <v>222</v>
      </c>
      <c r="D56" s="52">
        <v>7</v>
      </c>
      <c r="E56" s="52">
        <v>25</v>
      </c>
      <c r="F56" s="14">
        <f t="shared" si="0"/>
        <v>28.000000000000004</v>
      </c>
      <c r="G56" s="3"/>
      <c r="H56" s="24">
        <v>29</v>
      </c>
      <c r="I56" s="24">
        <v>17</v>
      </c>
      <c r="J56" s="24">
        <v>42</v>
      </c>
      <c r="K56" s="25">
        <f t="shared" si="1"/>
        <v>40.476190476190474</v>
      </c>
      <c r="M56" s="52">
        <v>222</v>
      </c>
      <c r="N56" s="13">
        <v>5</v>
      </c>
      <c r="O56" s="13">
        <v>39</v>
      </c>
      <c r="P56" s="14">
        <f t="shared" si="14"/>
        <v>12.820512820512819</v>
      </c>
      <c r="Q56" s="3"/>
      <c r="R56" s="24">
        <v>387</v>
      </c>
      <c r="S56" s="24">
        <v>13</v>
      </c>
      <c r="T56" s="24">
        <v>45</v>
      </c>
      <c r="U56" s="25">
        <f t="shared" si="15"/>
        <v>28.888888888888886</v>
      </c>
      <c r="W56" s="18">
        <f t="shared" si="18"/>
        <v>0</v>
      </c>
      <c r="X56" s="19">
        <f t="shared" si="6"/>
        <v>2</v>
      </c>
      <c r="Y56" s="19">
        <f t="shared" si="7"/>
        <v>-14</v>
      </c>
      <c r="Z56" s="12">
        <f t="shared" si="8"/>
        <v>15.179487179487184</v>
      </c>
      <c r="AA56" s="2"/>
      <c r="AB56" s="28">
        <f t="shared" si="9"/>
        <v>-358</v>
      </c>
      <c r="AC56" s="28">
        <f t="shared" si="10"/>
        <v>4</v>
      </c>
      <c r="AD56" s="28">
        <f t="shared" si="11"/>
        <v>-3</v>
      </c>
      <c r="AE56" s="23">
        <f t="shared" si="12"/>
        <v>11.587301587301589</v>
      </c>
      <c r="AG56" s="52">
        <v>22</v>
      </c>
      <c r="AH56" s="13">
        <v>4</v>
      </c>
      <c r="AI56" s="13">
        <v>30</v>
      </c>
      <c r="AJ56" s="16">
        <f t="shared" si="16"/>
        <v>13.333333333333334</v>
      </c>
      <c r="AK56" s="4"/>
      <c r="AL56" s="24">
        <v>536</v>
      </c>
      <c r="AM56" s="24">
        <v>8</v>
      </c>
      <c r="AN56" s="24">
        <v>38</v>
      </c>
      <c r="AO56" s="27">
        <f t="shared" si="17"/>
        <v>21.052631578947366</v>
      </c>
    </row>
    <row r="57" spans="1:41" x14ac:dyDescent="0.25">
      <c r="A57" s="32" t="s">
        <v>61</v>
      </c>
      <c r="B57" s="68"/>
      <c r="C57" s="52">
        <v>929</v>
      </c>
      <c r="D57" s="52">
        <v>21</v>
      </c>
      <c r="E57" s="52">
        <v>1074</v>
      </c>
      <c r="F57" s="14">
        <f t="shared" si="0"/>
        <v>1.9553072625698324</v>
      </c>
      <c r="G57" s="3"/>
      <c r="H57" s="24">
        <v>59</v>
      </c>
      <c r="I57" s="24">
        <v>9</v>
      </c>
      <c r="J57" s="24">
        <v>24</v>
      </c>
      <c r="K57" s="25">
        <f t="shared" si="1"/>
        <v>37.5</v>
      </c>
      <c r="M57" s="52">
        <v>1303</v>
      </c>
      <c r="N57" s="13">
        <v>19</v>
      </c>
      <c r="O57" s="13">
        <v>1217</v>
      </c>
      <c r="P57" s="14">
        <f t="shared" si="14"/>
        <v>1.561216105176664</v>
      </c>
      <c r="Q57" s="3"/>
      <c r="R57" s="24">
        <v>24</v>
      </c>
      <c r="S57" s="24">
        <v>13</v>
      </c>
      <c r="T57" s="24">
        <v>34</v>
      </c>
      <c r="U57" s="25">
        <f t="shared" si="15"/>
        <v>38.235294117647058</v>
      </c>
      <c r="W57" s="18">
        <f t="shared" si="18"/>
        <v>-374</v>
      </c>
      <c r="X57" s="19">
        <f t="shared" si="6"/>
        <v>2</v>
      </c>
      <c r="Y57" s="19">
        <f t="shared" si="7"/>
        <v>-143</v>
      </c>
      <c r="Z57" s="12">
        <f t="shared" si="8"/>
        <v>0.39409115739316847</v>
      </c>
      <c r="AA57" s="2"/>
      <c r="AB57" s="28">
        <f t="shared" si="9"/>
        <v>35</v>
      </c>
      <c r="AC57" s="28">
        <f t="shared" si="10"/>
        <v>-4</v>
      </c>
      <c r="AD57" s="28">
        <f t="shared" si="11"/>
        <v>-10</v>
      </c>
      <c r="AE57" s="23">
        <f t="shared" si="12"/>
        <v>-0.73529411764705799</v>
      </c>
      <c r="AG57" s="52">
        <v>1163</v>
      </c>
      <c r="AH57" s="13">
        <v>15</v>
      </c>
      <c r="AI57" s="13">
        <v>1301</v>
      </c>
      <c r="AJ57" s="16">
        <f t="shared" si="16"/>
        <v>1.1529592621060722</v>
      </c>
      <c r="AK57" s="4"/>
      <c r="AL57" s="24">
        <v>37</v>
      </c>
      <c r="AM57" s="24">
        <v>10</v>
      </c>
      <c r="AN57" s="24">
        <v>38</v>
      </c>
      <c r="AO57" s="27">
        <f t="shared" si="17"/>
        <v>26.315789473684209</v>
      </c>
    </row>
    <row r="58" spans="1:41" x14ac:dyDescent="0.25">
      <c r="A58" s="32" t="s">
        <v>62</v>
      </c>
      <c r="B58" s="68"/>
      <c r="C58" s="52">
        <v>402</v>
      </c>
      <c r="D58" s="52">
        <v>36</v>
      </c>
      <c r="E58" s="52">
        <v>100</v>
      </c>
      <c r="F58" s="14">
        <f t="shared" si="0"/>
        <v>36</v>
      </c>
      <c r="G58" s="3"/>
      <c r="H58" s="24">
        <v>28</v>
      </c>
      <c r="I58" s="24">
        <v>36</v>
      </c>
      <c r="J58" s="24">
        <v>73</v>
      </c>
      <c r="K58" s="25">
        <f t="shared" si="1"/>
        <v>49.315068493150683</v>
      </c>
      <c r="M58" s="52">
        <v>22</v>
      </c>
      <c r="N58" s="13">
        <v>31</v>
      </c>
      <c r="O58" s="13">
        <v>113</v>
      </c>
      <c r="P58" s="14">
        <f t="shared" si="14"/>
        <v>27.43362831858407</v>
      </c>
      <c r="Q58" s="3"/>
      <c r="R58" s="24">
        <v>128</v>
      </c>
      <c r="S58" s="24">
        <v>26</v>
      </c>
      <c r="T58" s="24">
        <v>69</v>
      </c>
      <c r="U58" s="25">
        <f t="shared" si="15"/>
        <v>37.681159420289859</v>
      </c>
      <c r="W58" s="18">
        <f t="shared" si="18"/>
        <v>380</v>
      </c>
      <c r="X58" s="19">
        <f t="shared" si="6"/>
        <v>5</v>
      </c>
      <c r="Y58" s="19">
        <f t="shared" si="7"/>
        <v>-13</v>
      </c>
      <c r="Z58" s="12">
        <f t="shared" si="8"/>
        <v>8.5663716814159301</v>
      </c>
      <c r="AA58" s="2"/>
      <c r="AB58" s="28">
        <f t="shared" si="9"/>
        <v>-100</v>
      </c>
      <c r="AC58" s="28">
        <f t="shared" si="10"/>
        <v>10</v>
      </c>
      <c r="AD58" s="28">
        <f t="shared" si="11"/>
        <v>4</v>
      </c>
      <c r="AE58" s="23">
        <f t="shared" si="12"/>
        <v>11.633909072860824</v>
      </c>
      <c r="AG58" s="52">
        <v>22</v>
      </c>
      <c r="AH58" s="13">
        <v>31</v>
      </c>
      <c r="AI58" s="13">
        <v>121</v>
      </c>
      <c r="AJ58" s="16">
        <f t="shared" si="16"/>
        <v>25.619834710743799</v>
      </c>
      <c r="AK58" s="4"/>
      <c r="AL58" s="24">
        <v>22</v>
      </c>
      <c r="AM58" s="24">
        <v>29</v>
      </c>
      <c r="AN58" s="24">
        <v>85</v>
      </c>
      <c r="AO58" s="27">
        <f t="shared" si="17"/>
        <v>34.117647058823529</v>
      </c>
    </row>
    <row r="59" spans="1:41" x14ac:dyDescent="0.25">
      <c r="A59" s="32" t="s">
        <v>63</v>
      </c>
      <c r="B59" s="68"/>
      <c r="C59" s="52">
        <v>483</v>
      </c>
      <c r="D59" s="52">
        <v>4</v>
      </c>
      <c r="E59" s="52">
        <v>46</v>
      </c>
      <c r="F59" s="14">
        <f t="shared" si="0"/>
        <v>8.695652173913043</v>
      </c>
      <c r="G59" s="3"/>
      <c r="H59" s="24">
        <v>22</v>
      </c>
      <c r="I59" s="24">
        <v>17</v>
      </c>
      <c r="J59" s="24">
        <v>38</v>
      </c>
      <c r="K59" s="25">
        <f t="shared" si="1"/>
        <v>44.736842105263158</v>
      </c>
      <c r="M59" s="52">
        <v>41</v>
      </c>
      <c r="N59" s="13">
        <v>6</v>
      </c>
      <c r="O59" s="13">
        <v>48</v>
      </c>
      <c r="P59" s="14">
        <f t="shared" si="14"/>
        <v>12.5</v>
      </c>
      <c r="Q59" s="3"/>
      <c r="R59" s="24">
        <v>234</v>
      </c>
      <c r="S59" s="24">
        <v>15</v>
      </c>
      <c r="T59" s="24">
        <v>49</v>
      </c>
      <c r="U59" s="25">
        <f t="shared" si="15"/>
        <v>30.612244897959183</v>
      </c>
      <c r="W59" s="18">
        <f t="shared" si="18"/>
        <v>442</v>
      </c>
      <c r="X59" s="19">
        <f t="shared" si="6"/>
        <v>-2</v>
      </c>
      <c r="Y59" s="19">
        <f t="shared" si="7"/>
        <v>-2</v>
      </c>
      <c r="Z59" s="12">
        <f t="shared" si="8"/>
        <v>-3.804347826086957</v>
      </c>
      <c r="AA59" s="2"/>
      <c r="AB59" s="28">
        <f t="shared" si="9"/>
        <v>-212</v>
      </c>
      <c r="AC59" s="28">
        <f t="shared" si="10"/>
        <v>2</v>
      </c>
      <c r="AD59" s="28">
        <f t="shared" si="11"/>
        <v>-11</v>
      </c>
      <c r="AE59" s="23">
        <f t="shared" si="12"/>
        <v>14.124597207303974</v>
      </c>
      <c r="AG59" s="52">
        <v>24</v>
      </c>
      <c r="AH59" s="13">
        <v>14</v>
      </c>
      <c r="AI59" s="13">
        <v>60</v>
      </c>
      <c r="AJ59" s="16">
        <f t="shared" si="16"/>
        <v>23.333333333333332</v>
      </c>
      <c r="AK59" s="4"/>
      <c r="AL59" s="24">
        <v>222</v>
      </c>
      <c r="AM59" s="24">
        <v>21</v>
      </c>
      <c r="AN59" s="24">
        <v>78</v>
      </c>
      <c r="AO59" s="27">
        <f t="shared" si="17"/>
        <v>26.923076923076923</v>
      </c>
    </row>
    <row r="60" spans="1:41" x14ac:dyDescent="0.25">
      <c r="A60" s="32" t="s">
        <v>64</v>
      </c>
      <c r="B60" s="68"/>
      <c r="C60" s="52">
        <v>85</v>
      </c>
      <c r="D60" s="52">
        <v>66</v>
      </c>
      <c r="E60" s="52">
        <v>193</v>
      </c>
      <c r="F60" s="14">
        <f t="shared" si="0"/>
        <v>34.196891191709845</v>
      </c>
      <c r="G60" s="3"/>
      <c r="H60" s="24">
        <v>22</v>
      </c>
      <c r="I60" s="24">
        <v>72</v>
      </c>
      <c r="J60" s="24">
        <v>234</v>
      </c>
      <c r="K60" s="25">
        <f t="shared" si="1"/>
        <v>30.76923076923077</v>
      </c>
      <c r="M60" s="52">
        <v>22</v>
      </c>
      <c r="N60" s="13">
        <v>55</v>
      </c>
      <c r="O60" s="13">
        <v>211</v>
      </c>
      <c r="P60" s="14">
        <f t="shared" si="14"/>
        <v>26.066350710900476</v>
      </c>
      <c r="Q60" s="3"/>
      <c r="R60" s="24">
        <v>22</v>
      </c>
      <c r="S60" s="24">
        <v>67</v>
      </c>
      <c r="T60" s="24">
        <v>255</v>
      </c>
      <c r="U60" s="25">
        <f t="shared" si="15"/>
        <v>26.274509803921571</v>
      </c>
      <c r="W60" s="18">
        <f t="shared" si="18"/>
        <v>63</v>
      </c>
      <c r="X60" s="19">
        <f t="shared" si="6"/>
        <v>11</v>
      </c>
      <c r="Y60" s="19">
        <f t="shared" si="7"/>
        <v>-18</v>
      </c>
      <c r="Z60" s="12">
        <f t="shared" si="8"/>
        <v>8.1305404808093691</v>
      </c>
      <c r="AA60" s="2"/>
      <c r="AB60" s="28">
        <f t="shared" si="9"/>
        <v>0</v>
      </c>
      <c r="AC60" s="28">
        <f t="shared" si="10"/>
        <v>5</v>
      </c>
      <c r="AD60" s="28">
        <f t="shared" si="11"/>
        <v>-21</v>
      </c>
      <c r="AE60" s="23">
        <f t="shared" si="12"/>
        <v>4.4947209653091988</v>
      </c>
      <c r="AG60" s="52">
        <v>22</v>
      </c>
      <c r="AH60" s="13">
        <v>74</v>
      </c>
      <c r="AI60" s="13">
        <v>246</v>
      </c>
      <c r="AJ60" s="16">
        <f t="shared" si="16"/>
        <v>30.081300813008134</v>
      </c>
      <c r="AK60" s="4"/>
      <c r="AL60" s="24">
        <v>22</v>
      </c>
      <c r="AM60" s="24">
        <v>86</v>
      </c>
      <c r="AN60" s="24">
        <v>253</v>
      </c>
      <c r="AO60" s="27">
        <f t="shared" si="17"/>
        <v>33.992094861660078</v>
      </c>
    </row>
    <row r="61" spans="1:41" x14ac:dyDescent="0.25">
      <c r="A61" s="32" t="s">
        <v>65</v>
      </c>
      <c r="B61" s="68"/>
      <c r="C61" s="52">
        <v>537</v>
      </c>
      <c r="D61" s="52">
        <v>30</v>
      </c>
      <c r="E61" s="52">
        <v>164</v>
      </c>
      <c r="F61" s="14">
        <f t="shared" si="0"/>
        <v>18.292682926829269</v>
      </c>
      <c r="G61" s="3"/>
      <c r="H61" s="24">
        <v>22</v>
      </c>
      <c r="I61" s="24">
        <v>45</v>
      </c>
      <c r="J61" s="24">
        <v>291</v>
      </c>
      <c r="K61" s="25">
        <f t="shared" si="1"/>
        <v>15.463917525773196</v>
      </c>
      <c r="M61" s="52">
        <v>28</v>
      </c>
      <c r="N61" s="13">
        <v>37</v>
      </c>
      <c r="O61" s="13">
        <v>223</v>
      </c>
      <c r="P61" s="14">
        <f t="shared" si="14"/>
        <v>16.591928251121075</v>
      </c>
      <c r="Q61" s="3"/>
      <c r="R61" s="24">
        <v>128</v>
      </c>
      <c r="S61" s="24">
        <v>49</v>
      </c>
      <c r="T61" s="24">
        <v>300</v>
      </c>
      <c r="U61" s="25">
        <f t="shared" si="15"/>
        <v>16.333333333333332</v>
      </c>
      <c r="W61" s="18">
        <f t="shared" si="18"/>
        <v>509</v>
      </c>
      <c r="X61" s="19">
        <f t="shared" si="6"/>
        <v>-7</v>
      </c>
      <c r="Y61" s="19">
        <f t="shared" si="7"/>
        <v>-59</v>
      </c>
      <c r="Z61" s="12">
        <f t="shared" si="8"/>
        <v>1.7007546757081933</v>
      </c>
      <c r="AA61" s="2"/>
      <c r="AB61" s="28">
        <f t="shared" si="9"/>
        <v>-106</v>
      </c>
      <c r="AC61" s="28">
        <f t="shared" si="10"/>
        <v>-4</v>
      </c>
      <c r="AD61" s="28">
        <f t="shared" si="11"/>
        <v>-9</v>
      </c>
      <c r="AE61" s="23">
        <f t="shared" si="12"/>
        <v>-0.86941580756013614</v>
      </c>
      <c r="AG61" s="52">
        <v>22</v>
      </c>
      <c r="AH61" s="13">
        <v>35</v>
      </c>
      <c r="AI61" s="13">
        <v>210</v>
      </c>
      <c r="AJ61" s="16">
        <f t="shared" si="16"/>
        <v>16.666666666666664</v>
      </c>
      <c r="AK61" s="4"/>
      <c r="AL61" s="24">
        <v>90</v>
      </c>
      <c r="AM61" s="24">
        <v>49</v>
      </c>
      <c r="AN61" s="24">
        <v>297</v>
      </c>
      <c r="AO61" s="27">
        <f t="shared" si="17"/>
        <v>16.498316498316498</v>
      </c>
    </row>
    <row r="62" spans="1:41" x14ac:dyDescent="0.25">
      <c r="A62" s="32" t="s">
        <v>66</v>
      </c>
      <c r="B62" s="68"/>
      <c r="C62" s="52">
        <v>22</v>
      </c>
      <c r="D62" s="52">
        <v>13</v>
      </c>
      <c r="E62" s="52">
        <v>99</v>
      </c>
      <c r="F62" s="14">
        <f t="shared" si="0"/>
        <v>13.131313131313133</v>
      </c>
      <c r="G62" s="3"/>
      <c r="H62" s="24">
        <v>22</v>
      </c>
      <c r="I62" s="24">
        <v>16</v>
      </c>
      <c r="J62" s="24">
        <v>132</v>
      </c>
      <c r="K62" s="25">
        <f t="shared" si="1"/>
        <v>12.121212121212121</v>
      </c>
      <c r="M62" s="52">
        <v>222</v>
      </c>
      <c r="N62" s="13">
        <v>12</v>
      </c>
      <c r="O62" s="13">
        <v>91</v>
      </c>
      <c r="P62" s="14">
        <f t="shared" si="14"/>
        <v>13.186813186813188</v>
      </c>
      <c r="Q62" s="3"/>
      <c r="R62" s="24">
        <v>811</v>
      </c>
      <c r="S62" s="24">
        <v>16</v>
      </c>
      <c r="T62" s="24">
        <v>144</v>
      </c>
      <c r="U62" s="25">
        <f t="shared" si="15"/>
        <v>11.111111111111111</v>
      </c>
      <c r="W62" s="18">
        <f t="shared" si="18"/>
        <v>-200</v>
      </c>
      <c r="X62" s="19">
        <f t="shared" si="6"/>
        <v>1</v>
      </c>
      <c r="Y62" s="19">
        <f t="shared" si="7"/>
        <v>8</v>
      </c>
      <c r="Z62" s="12">
        <f t="shared" si="8"/>
        <v>-5.5500055500054657E-2</v>
      </c>
      <c r="AA62" s="2"/>
      <c r="AB62" s="28">
        <f t="shared" si="9"/>
        <v>-789</v>
      </c>
      <c r="AC62" s="28">
        <f t="shared" si="10"/>
        <v>0</v>
      </c>
      <c r="AD62" s="28">
        <f t="shared" si="11"/>
        <v>-12</v>
      </c>
      <c r="AE62" s="23">
        <f t="shared" si="12"/>
        <v>1.0101010101010104</v>
      </c>
      <c r="AG62" s="52">
        <v>803</v>
      </c>
      <c r="AH62" s="13">
        <v>14</v>
      </c>
      <c r="AI62" s="13">
        <v>116</v>
      </c>
      <c r="AJ62" s="16">
        <f t="shared" si="16"/>
        <v>12.068965517241379</v>
      </c>
      <c r="AK62" s="4"/>
      <c r="AL62" s="24">
        <v>59</v>
      </c>
      <c r="AM62" s="24">
        <v>17</v>
      </c>
      <c r="AN62" s="24">
        <v>150</v>
      </c>
      <c r="AO62" s="27">
        <f t="shared" si="17"/>
        <v>11.333333333333332</v>
      </c>
    </row>
    <row r="63" spans="1:41" x14ac:dyDescent="0.25">
      <c r="A63" s="32" t="s">
        <v>67</v>
      </c>
      <c r="B63" s="68"/>
      <c r="C63" s="52">
        <v>834</v>
      </c>
      <c r="D63" s="52">
        <v>20</v>
      </c>
      <c r="E63" s="52">
        <v>231</v>
      </c>
      <c r="F63" s="14">
        <f t="shared" si="0"/>
        <v>8.6580086580086579</v>
      </c>
      <c r="G63" s="3"/>
      <c r="H63" s="24">
        <v>22</v>
      </c>
      <c r="I63" s="24">
        <v>26</v>
      </c>
      <c r="J63" s="24">
        <v>52</v>
      </c>
      <c r="K63" s="25">
        <f t="shared" si="1"/>
        <v>50</v>
      </c>
      <c r="M63" s="52">
        <v>622</v>
      </c>
      <c r="N63" s="13">
        <v>21</v>
      </c>
      <c r="O63" s="13">
        <v>242</v>
      </c>
      <c r="P63" s="14">
        <f t="shared" si="14"/>
        <v>8.677685950413224</v>
      </c>
      <c r="Q63" s="3"/>
      <c r="R63" s="24">
        <v>30</v>
      </c>
      <c r="S63" s="24">
        <v>33</v>
      </c>
      <c r="T63" s="24">
        <v>62</v>
      </c>
      <c r="U63" s="25">
        <f t="shared" si="15"/>
        <v>53.225806451612897</v>
      </c>
      <c r="W63" s="18">
        <f t="shared" si="18"/>
        <v>212</v>
      </c>
      <c r="X63" s="19">
        <f t="shared" si="6"/>
        <v>-1</v>
      </c>
      <c r="Y63" s="19">
        <f t="shared" si="7"/>
        <v>-11</v>
      </c>
      <c r="Z63" s="12">
        <f t="shared" si="8"/>
        <v>-1.967729240456606E-2</v>
      </c>
      <c r="AA63" s="2"/>
      <c r="AB63" s="28">
        <f t="shared" si="9"/>
        <v>-8</v>
      </c>
      <c r="AC63" s="28">
        <f t="shared" si="10"/>
        <v>-7</v>
      </c>
      <c r="AD63" s="28">
        <f t="shared" si="11"/>
        <v>-10</v>
      </c>
      <c r="AE63" s="23">
        <f t="shared" si="12"/>
        <v>-3.2258064516128968</v>
      </c>
      <c r="AG63" s="52">
        <v>419</v>
      </c>
      <c r="AH63" s="13">
        <v>30</v>
      </c>
      <c r="AI63" s="13">
        <v>217</v>
      </c>
      <c r="AJ63" s="16">
        <f t="shared" si="16"/>
        <v>13.82488479262673</v>
      </c>
      <c r="AK63" s="4"/>
      <c r="AL63" s="24">
        <v>22</v>
      </c>
      <c r="AM63" s="24">
        <v>41</v>
      </c>
      <c r="AN63" s="24">
        <v>81</v>
      </c>
      <c r="AO63" s="27">
        <f t="shared" si="17"/>
        <v>50.617283950617285</v>
      </c>
    </row>
    <row r="64" spans="1:41" x14ac:dyDescent="0.25">
      <c r="A64" s="32" t="s">
        <v>101</v>
      </c>
      <c r="B64" s="68"/>
      <c r="C64" s="52">
        <v>406.83</v>
      </c>
      <c r="D64" s="52">
        <v>6</v>
      </c>
      <c r="E64" s="52">
        <v>102</v>
      </c>
      <c r="F64" s="14">
        <f t="shared" si="0"/>
        <v>5.8823529411764701</v>
      </c>
      <c r="G64" s="3"/>
      <c r="H64" s="24">
        <v>22</v>
      </c>
      <c r="I64" s="24">
        <v>4</v>
      </c>
      <c r="J64" s="24">
        <v>12</v>
      </c>
      <c r="K64" s="25">
        <f t="shared" si="1"/>
        <v>33.333333333333329</v>
      </c>
      <c r="M64" s="52">
        <v>176</v>
      </c>
      <c r="N64" s="13">
        <v>10</v>
      </c>
      <c r="O64" s="13">
        <v>99</v>
      </c>
      <c r="P64" s="14">
        <f t="shared" si="14"/>
        <v>10.1010101010101</v>
      </c>
      <c r="Q64" s="3"/>
      <c r="R64" s="24">
        <v>22</v>
      </c>
      <c r="S64" s="24">
        <v>10</v>
      </c>
      <c r="T64" s="24">
        <v>14</v>
      </c>
      <c r="U64" s="25">
        <f t="shared" si="15"/>
        <v>71.428571428571431</v>
      </c>
      <c r="W64" s="18">
        <f t="shared" si="18"/>
        <v>230.82999999999998</v>
      </c>
      <c r="X64" s="19">
        <f t="shared" si="6"/>
        <v>-4</v>
      </c>
      <c r="Y64" s="19">
        <f t="shared" si="7"/>
        <v>3</v>
      </c>
      <c r="Z64" s="12">
        <f t="shared" si="8"/>
        <v>-4.2186571598336302</v>
      </c>
      <c r="AA64" s="2"/>
      <c r="AB64" s="28">
        <f t="shared" si="9"/>
        <v>0</v>
      </c>
      <c r="AC64" s="28">
        <f t="shared" si="10"/>
        <v>-6</v>
      </c>
      <c r="AD64" s="28">
        <f t="shared" si="11"/>
        <v>-2</v>
      </c>
      <c r="AE64" s="23">
        <f t="shared" si="12"/>
        <v>-38.095238095238102</v>
      </c>
      <c r="AG64" s="52">
        <v>500</v>
      </c>
      <c r="AH64" s="13">
        <v>10</v>
      </c>
      <c r="AI64" s="13">
        <v>103</v>
      </c>
      <c r="AJ64" s="16">
        <f t="shared" si="16"/>
        <v>9.7087378640776691</v>
      </c>
      <c r="AK64" s="4"/>
      <c r="AL64" s="24">
        <v>37</v>
      </c>
      <c r="AM64" s="24">
        <v>9</v>
      </c>
      <c r="AN64" s="24">
        <v>14</v>
      </c>
      <c r="AO64" s="27">
        <f t="shared" si="17"/>
        <v>64.285714285714292</v>
      </c>
    </row>
    <row r="65" spans="1:41" x14ac:dyDescent="0.25">
      <c r="A65" s="32" t="s">
        <v>68</v>
      </c>
      <c r="B65" s="68"/>
      <c r="C65" s="52">
        <v>582</v>
      </c>
      <c r="D65" s="52">
        <v>39</v>
      </c>
      <c r="E65" s="52">
        <v>261</v>
      </c>
      <c r="F65" s="14">
        <f t="shared" si="0"/>
        <v>14.942528735632186</v>
      </c>
      <c r="G65" s="3"/>
      <c r="H65" s="24">
        <v>22</v>
      </c>
      <c r="I65" s="24">
        <v>17</v>
      </c>
      <c r="J65" s="24">
        <v>24</v>
      </c>
      <c r="K65" s="25">
        <f t="shared" si="1"/>
        <v>70.833333333333343</v>
      </c>
      <c r="M65" s="52">
        <v>384</v>
      </c>
      <c r="N65" s="13">
        <v>34</v>
      </c>
      <c r="O65" s="13">
        <v>308</v>
      </c>
      <c r="P65" s="14">
        <f t="shared" si="14"/>
        <v>11.038961038961039</v>
      </c>
      <c r="Q65" s="3"/>
      <c r="R65" s="24">
        <v>22</v>
      </c>
      <c r="S65" s="24">
        <v>9</v>
      </c>
      <c r="T65" s="24">
        <v>17</v>
      </c>
      <c r="U65" s="25">
        <f t="shared" si="15"/>
        <v>52.941176470588239</v>
      </c>
      <c r="W65" s="18">
        <f t="shared" si="18"/>
        <v>198</v>
      </c>
      <c r="X65" s="19">
        <f t="shared" si="6"/>
        <v>5</v>
      </c>
      <c r="Y65" s="19">
        <f t="shared" si="7"/>
        <v>-47</v>
      </c>
      <c r="Z65" s="12">
        <f t="shared" si="8"/>
        <v>3.9035676966711463</v>
      </c>
      <c r="AA65" s="2"/>
      <c r="AB65" s="28">
        <f t="shared" si="9"/>
        <v>0</v>
      </c>
      <c r="AC65" s="28">
        <f t="shared" si="10"/>
        <v>8</v>
      </c>
      <c r="AD65" s="28">
        <f t="shared" si="11"/>
        <v>7</v>
      </c>
      <c r="AE65" s="23">
        <f t="shared" si="12"/>
        <v>17.892156862745104</v>
      </c>
      <c r="AG65" s="52">
        <v>771</v>
      </c>
      <c r="AH65" s="13">
        <v>30</v>
      </c>
      <c r="AI65" s="13">
        <v>328</v>
      </c>
      <c r="AJ65" s="16">
        <f t="shared" si="16"/>
        <v>9.1463414634146343</v>
      </c>
      <c r="AK65" s="4"/>
      <c r="AL65" s="24">
        <v>247</v>
      </c>
      <c r="AM65" s="24">
        <v>20</v>
      </c>
      <c r="AN65" s="24">
        <v>22</v>
      </c>
      <c r="AO65" s="27">
        <f t="shared" si="17"/>
        <v>90.909090909090907</v>
      </c>
    </row>
    <row r="66" spans="1:41" x14ac:dyDescent="0.25">
      <c r="A66" s="32" t="s">
        <v>69</v>
      </c>
      <c r="B66" s="68"/>
      <c r="C66" s="52">
        <v>785.33</v>
      </c>
      <c r="D66" s="52">
        <v>26</v>
      </c>
      <c r="E66" s="52">
        <v>878</v>
      </c>
      <c r="F66" s="14">
        <f t="shared" si="0"/>
        <v>2.9612756264236904</v>
      </c>
      <c r="G66" s="3"/>
      <c r="H66" s="24">
        <v>731.33</v>
      </c>
      <c r="I66" s="24">
        <v>6</v>
      </c>
      <c r="J66" s="24">
        <v>8</v>
      </c>
      <c r="K66" s="25">
        <f t="shared" si="1"/>
        <v>75</v>
      </c>
      <c r="M66" s="52">
        <v>796</v>
      </c>
      <c r="N66" s="13">
        <v>32</v>
      </c>
      <c r="O66" s="13">
        <v>901</v>
      </c>
      <c r="P66" s="14">
        <f t="shared" si="14"/>
        <v>3.551609322974473</v>
      </c>
      <c r="Q66" s="3"/>
      <c r="R66" s="24">
        <v>133</v>
      </c>
      <c r="S66" s="24">
        <v>10</v>
      </c>
      <c r="T66" s="24">
        <v>10</v>
      </c>
      <c r="U66" s="25">
        <f t="shared" si="15"/>
        <v>100</v>
      </c>
      <c r="W66" s="18">
        <f t="shared" si="18"/>
        <v>-10.669999999999959</v>
      </c>
      <c r="X66" s="19">
        <f t="shared" si="6"/>
        <v>-6</v>
      </c>
      <c r="Y66" s="19">
        <f t="shared" si="7"/>
        <v>-23</v>
      </c>
      <c r="Z66" s="12">
        <f t="shared" si="8"/>
        <v>-0.59033369655078261</v>
      </c>
      <c r="AA66" s="2"/>
      <c r="AB66" s="28">
        <f t="shared" si="9"/>
        <v>598.33000000000004</v>
      </c>
      <c r="AC66" s="28">
        <f t="shared" si="10"/>
        <v>-4</v>
      </c>
      <c r="AD66" s="28">
        <f t="shared" si="11"/>
        <v>-2</v>
      </c>
      <c r="AE66" s="23">
        <f t="shared" si="12"/>
        <v>-25</v>
      </c>
      <c r="AG66" s="52">
        <v>821</v>
      </c>
      <c r="AH66" s="13">
        <v>29</v>
      </c>
      <c r="AI66" s="13">
        <v>968</v>
      </c>
      <c r="AJ66" s="16">
        <f t="shared" si="16"/>
        <v>2.9958677685950414</v>
      </c>
      <c r="AK66" s="4"/>
      <c r="AL66" s="24">
        <v>39</v>
      </c>
      <c r="AM66" s="24">
        <v>10</v>
      </c>
      <c r="AN66" s="24">
        <v>10</v>
      </c>
      <c r="AO66" s="27">
        <f t="shared" si="17"/>
        <v>100</v>
      </c>
    </row>
    <row r="67" spans="1:41" x14ac:dyDescent="0.25">
      <c r="A67" s="32" t="s">
        <v>70</v>
      </c>
      <c r="B67" s="68"/>
      <c r="C67" s="52">
        <v>645</v>
      </c>
      <c r="D67" s="52">
        <v>15</v>
      </c>
      <c r="E67" s="52">
        <v>226</v>
      </c>
      <c r="F67" s="14">
        <f t="shared" ref="F67:F103" si="19">D67/E67*100</f>
        <v>6.6371681415929213</v>
      </c>
      <c r="G67" s="3"/>
      <c r="H67" s="24">
        <v>22</v>
      </c>
      <c r="I67" s="24">
        <v>7</v>
      </c>
      <c r="J67" s="24">
        <v>28</v>
      </c>
      <c r="K67" s="25">
        <f t="shared" ref="K67:K103" si="20">I67/J67*100</f>
        <v>25</v>
      </c>
      <c r="M67" s="52">
        <v>650</v>
      </c>
      <c r="N67" s="13">
        <v>22</v>
      </c>
      <c r="O67" s="13">
        <v>263</v>
      </c>
      <c r="P67" s="14">
        <f t="shared" ref="P67:P98" si="21">N67/O67*100</f>
        <v>8.3650190114068437</v>
      </c>
      <c r="Q67" s="3"/>
      <c r="R67" s="24">
        <v>22</v>
      </c>
      <c r="S67" s="24">
        <v>11</v>
      </c>
      <c r="T67" s="24">
        <v>25</v>
      </c>
      <c r="U67" s="25">
        <f t="shared" ref="U67:U98" si="22">S67/T67*100</f>
        <v>44</v>
      </c>
      <c r="W67" s="18">
        <f t="shared" si="18"/>
        <v>-5</v>
      </c>
      <c r="X67" s="19">
        <f t="shared" si="6"/>
        <v>-7</v>
      </c>
      <c r="Y67" s="19">
        <f t="shared" si="7"/>
        <v>-37</v>
      </c>
      <c r="Z67" s="12">
        <f t="shared" si="8"/>
        <v>-1.7278508698139223</v>
      </c>
      <c r="AA67" s="2"/>
      <c r="AB67" s="28">
        <f t="shared" si="9"/>
        <v>0</v>
      </c>
      <c r="AC67" s="28">
        <f t="shared" si="10"/>
        <v>-4</v>
      </c>
      <c r="AD67" s="28">
        <f t="shared" si="11"/>
        <v>3</v>
      </c>
      <c r="AE67" s="23">
        <f t="shared" si="12"/>
        <v>-19</v>
      </c>
      <c r="AG67" s="52">
        <v>764.83</v>
      </c>
      <c r="AH67" s="13">
        <v>9</v>
      </c>
      <c r="AI67" s="13">
        <v>290</v>
      </c>
      <c r="AJ67" s="16">
        <f t="shared" ref="AJ67:AJ98" si="23">AH67/AI67*100</f>
        <v>3.103448275862069</v>
      </c>
      <c r="AK67" s="4"/>
      <c r="AL67" s="24">
        <v>848.83</v>
      </c>
      <c r="AM67" s="24">
        <v>4</v>
      </c>
      <c r="AN67" s="24">
        <v>22</v>
      </c>
      <c r="AO67" s="27">
        <f t="shared" ref="AO67:AO98" si="24">AM67/AN67*100</f>
        <v>18.181818181818183</v>
      </c>
    </row>
    <row r="68" spans="1:41" x14ac:dyDescent="0.25">
      <c r="A68" s="32" t="s">
        <v>71</v>
      </c>
      <c r="B68" s="68"/>
      <c r="C68" s="52">
        <v>427</v>
      </c>
      <c r="D68" s="52">
        <v>29</v>
      </c>
      <c r="E68" s="52">
        <v>335</v>
      </c>
      <c r="F68" s="14">
        <f t="shared" si="19"/>
        <v>8.6567164179104488</v>
      </c>
      <c r="G68" s="3"/>
      <c r="H68" s="24">
        <v>125</v>
      </c>
      <c r="I68" s="24">
        <v>11</v>
      </c>
      <c r="J68" s="24">
        <v>13</v>
      </c>
      <c r="K68" s="25">
        <f t="shared" si="20"/>
        <v>84.615384615384613</v>
      </c>
      <c r="M68" s="52">
        <v>466.67</v>
      </c>
      <c r="N68" s="13">
        <v>33</v>
      </c>
      <c r="O68" s="13">
        <v>409</v>
      </c>
      <c r="P68" s="14">
        <f t="shared" si="21"/>
        <v>8.0684596577017107</v>
      </c>
      <c r="Q68" s="3"/>
      <c r="R68" s="24">
        <v>22</v>
      </c>
      <c r="S68" s="24">
        <v>13</v>
      </c>
      <c r="T68" s="24">
        <v>15</v>
      </c>
      <c r="U68" s="25">
        <f t="shared" si="22"/>
        <v>86.666666666666671</v>
      </c>
      <c r="W68" s="18">
        <f t="shared" si="18"/>
        <v>-39.670000000000016</v>
      </c>
      <c r="X68" s="19">
        <f t="shared" ref="X68:X103" si="25">D68-N68</f>
        <v>-4</v>
      </c>
      <c r="Y68" s="19">
        <f t="shared" ref="Y68:Y103" si="26">E68-O68</f>
        <v>-74</v>
      </c>
      <c r="Z68" s="12">
        <f t="shared" ref="Z68:Z103" si="27">F68-P68</f>
        <v>0.58825676020873807</v>
      </c>
      <c r="AA68" s="2"/>
      <c r="AB68" s="28">
        <f t="shared" ref="AB68:AB103" si="28">H68-R68</f>
        <v>103</v>
      </c>
      <c r="AC68" s="28">
        <f t="shared" ref="AC68:AC103" si="29">I68-S68</f>
        <v>-2</v>
      </c>
      <c r="AD68" s="28">
        <f t="shared" ref="AD68:AD103" si="30">J68-T68</f>
        <v>-2</v>
      </c>
      <c r="AE68" s="23">
        <f t="shared" ref="AE68:AE103" si="31">K68-U68</f>
        <v>-2.0512820512820582</v>
      </c>
      <c r="AG68" s="52">
        <v>604.83000000000004</v>
      </c>
      <c r="AH68" s="13">
        <v>22</v>
      </c>
      <c r="AI68" s="13">
        <v>453</v>
      </c>
      <c r="AJ68" s="16">
        <f t="shared" si="23"/>
        <v>4.8565121412803531</v>
      </c>
      <c r="AK68" s="4"/>
      <c r="AL68" s="24">
        <v>107</v>
      </c>
      <c r="AM68" s="24">
        <v>11</v>
      </c>
      <c r="AN68" s="24">
        <v>13</v>
      </c>
      <c r="AO68" s="27">
        <f t="shared" si="24"/>
        <v>84.615384615384613</v>
      </c>
    </row>
    <row r="69" spans="1:41" x14ac:dyDescent="0.25">
      <c r="A69" s="32" t="s">
        <v>72</v>
      </c>
      <c r="B69" s="68"/>
      <c r="C69" s="52">
        <v>693</v>
      </c>
      <c r="D69" s="52">
        <v>31</v>
      </c>
      <c r="E69" s="52">
        <v>251</v>
      </c>
      <c r="F69" s="14">
        <f t="shared" si="19"/>
        <v>12.350597609561753</v>
      </c>
      <c r="G69" s="3"/>
      <c r="H69" s="24">
        <v>22</v>
      </c>
      <c r="I69" s="24">
        <v>21</v>
      </c>
      <c r="J69" s="24">
        <v>41</v>
      </c>
      <c r="K69" s="25">
        <f t="shared" si="20"/>
        <v>51.219512195121951</v>
      </c>
      <c r="M69" s="52">
        <v>750</v>
      </c>
      <c r="N69" s="13">
        <v>27</v>
      </c>
      <c r="O69" s="13">
        <v>286</v>
      </c>
      <c r="P69" s="14">
        <f t="shared" si="21"/>
        <v>9.44055944055944</v>
      </c>
      <c r="Q69" s="3"/>
      <c r="R69" s="24">
        <v>22</v>
      </c>
      <c r="S69" s="24">
        <v>21</v>
      </c>
      <c r="T69" s="24">
        <v>43</v>
      </c>
      <c r="U69" s="25">
        <f t="shared" si="22"/>
        <v>48.837209302325576</v>
      </c>
      <c r="W69" s="18">
        <f t="shared" si="18"/>
        <v>-57</v>
      </c>
      <c r="X69" s="19">
        <f t="shared" si="25"/>
        <v>4</v>
      </c>
      <c r="Y69" s="19">
        <f t="shared" si="26"/>
        <v>-35</v>
      </c>
      <c r="Z69" s="12">
        <f t="shared" si="27"/>
        <v>2.9100381690023127</v>
      </c>
      <c r="AA69" s="2"/>
      <c r="AB69" s="28">
        <f t="shared" si="28"/>
        <v>0</v>
      </c>
      <c r="AC69" s="28">
        <f t="shared" si="29"/>
        <v>0</v>
      </c>
      <c r="AD69" s="28">
        <f t="shared" si="30"/>
        <v>-2</v>
      </c>
      <c r="AE69" s="23">
        <f t="shared" si="31"/>
        <v>2.3823028927963747</v>
      </c>
      <c r="AG69" s="52">
        <v>750</v>
      </c>
      <c r="AH69" s="13">
        <v>27</v>
      </c>
      <c r="AI69" s="13">
        <v>321</v>
      </c>
      <c r="AJ69" s="16">
        <f t="shared" si="23"/>
        <v>8.4112149532710276</v>
      </c>
      <c r="AK69" s="4"/>
      <c r="AL69" s="24">
        <v>22</v>
      </c>
      <c r="AM69" s="24">
        <v>24</v>
      </c>
      <c r="AN69" s="24">
        <v>48</v>
      </c>
      <c r="AO69" s="27">
        <f t="shared" si="24"/>
        <v>50</v>
      </c>
    </row>
    <row r="70" spans="1:41" x14ac:dyDescent="0.25">
      <c r="A70" s="32" t="s">
        <v>73</v>
      </c>
      <c r="B70" s="68"/>
      <c r="C70" s="52">
        <v>22</v>
      </c>
      <c r="D70" s="52">
        <v>25</v>
      </c>
      <c r="E70" s="52">
        <v>88</v>
      </c>
      <c r="F70" s="14">
        <f t="shared" si="19"/>
        <v>28.40909090909091</v>
      </c>
      <c r="G70" s="3"/>
      <c r="H70" s="24">
        <v>348.17</v>
      </c>
      <c r="I70" s="24">
        <v>32</v>
      </c>
      <c r="J70" s="24">
        <v>180</v>
      </c>
      <c r="K70" s="25">
        <f t="shared" si="20"/>
        <v>17.777777777777779</v>
      </c>
      <c r="M70" s="52">
        <v>22</v>
      </c>
      <c r="N70" s="13">
        <v>22</v>
      </c>
      <c r="O70" s="13">
        <v>113</v>
      </c>
      <c r="P70" s="14">
        <f t="shared" si="21"/>
        <v>19.469026548672566</v>
      </c>
      <c r="Q70" s="3"/>
      <c r="R70" s="24">
        <v>750</v>
      </c>
      <c r="S70" s="24">
        <v>29</v>
      </c>
      <c r="T70" s="24">
        <v>174</v>
      </c>
      <c r="U70" s="25">
        <f t="shared" si="22"/>
        <v>16.666666666666664</v>
      </c>
      <c r="W70" s="18">
        <f t="shared" si="18"/>
        <v>0</v>
      </c>
      <c r="X70" s="19">
        <f t="shared" si="25"/>
        <v>3</v>
      </c>
      <c r="Y70" s="19">
        <f t="shared" si="26"/>
        <v>-25</v>
      </c>
      <c r="Z70" s="12">
        <f t="shared" si="27"/>
        <v>8.9400643604183436</v>
      </c>
      <c r="AA70" s="2"/>
      <c r="AB70" s="28">
        <f t="shared" si="28"/>
        <v>-401.83</v>
      </c>
      <c r="AC70" s="28">
        <f t="shared" si="29"/>
        <v>3</v>
      </c>
      <c r="AD70" s="28">
        <f t="shared" si="30"/>
        <v>6</v>
      </c>
      <c r="AE70" s="23">
        <f t="shared" si="31"/>
        <v>1.1111111111111143</v>
      </c>
      <c r="AG70" s="52">
        <v>22</v>
      </c>
      <c r="AH70" s="13">
        <v>37</v>
      </c>
      <c r="AI70" s="13">
        <v>130</v>
      </c>
      <c r="AJ70" s="16">
        <f t="shared" si="23"/>
        <v>28.46153846153846</v>
      </c>
      <c r="AK70" s="4"/>
      <c r="AL70" s="24">
        <v>33</v>
      </c>
      <c r="AM70" s="24">
        <v>39</v>
      </c>
      <c r="AN70" s="24">
        <v>209</v>
      </c>
      <c r="AO70" s="27">
        <f t="shared" si="24"/>
        <v>18.660287081339714</v>
      </c>
    </row>
    <row r="71" spans="1:41" x14ac:dyDescent="0.25">
      <c r="A71" s="32" t="s">
        <v>74</v>
      </c>
      <c r="B71" s="68"/>
      <c r="C71" s="52">
        <v>22</v>
      </c>
      <c r="D71" s="52">
        <v>111</v>
      </c>
      <c r="E71" s="52">
        <v>368</v>
      </c>
      <c r="F71" s="14">
        <f t="shared" si="19"/>
        <v>30.163043478260871</v>
      </c>
      <c r="G71" s="3"/>
      <c r="H71" s="24">
        <v>26</v>
      </c>
      <c r="I71" s="24">
        <v>132</v>
      </c>
      <c r="J71" s="24">
        <v>560</v>
      </c>
      <c r="K71" s="25">
        <f t="shared" si="20"/>
        <v>23.571428571428569</v>
      </c>
      <c r="M71" s="52">
        <v>22</v>
      </c>
      <c r="N71" s="13">
        <v>106</v>
      </c>
      <c r="O71" s="13">
        <v>433</v>
      </c>
      <c r="P71" s="14">
        <f t="shared" si="21"/>
        <v>24.480369515011546</v>
      </c>
      <c r="Q71" s="3"/>
      <c r="R71" s="24">
        <v>319.33</v>
      </c>
      <c r="S71" s="24">
        <v>111</v>
      </c>
      <c r="T71" s="24">
        <v>531</v>
      </c>
      <c r="U71" s="25">
        <f t="shared" si="22"/>
        <v>20.903954802259886</v>
      </c>
      <c r="W71" s="18">
        <f t="shared" si="18"/>
        <v>0</v>
      </c>
      <c r="X71" s="19">
        <f t="shared" si="25"/>
        <v>5</v>
      </c>
      <c r="Y71" s="19">
        <f t="shared" si="26"/>
        <v>-65</v>
      </c>
      <c r="Z71" s="12">
        <f t="shared" si="27"/>
        <v>5.6826739632493251</v>
      </c>
      <c r="AA71" s="2"/>
      <c r="AB71" s="28">
        <f t="shared" si="28"/>
        <v>-293.33</v>
      </c>
      <c r="AC71" s="28">
        <f t="shared" si="29"/>
        <v>21</v>
      </c>
      <c r="AD71" s="28">
        <f t="shared" si="30"/>
        <v>29</v>
      </c>
      <c r="AE71" s="23">
        <f t="shared" si="31"/>
        <v>2.6674737691686836</v>
      </c>
      <c r="AG71" s="52">
        <v>22</v>
      </c>
      <c r="AH71" s="13">
        <v>116</v>
      </c>
      <c r="AI71" s="13">
        <v>521</v>
      </c>
      <c r="AJ71" s="16">
        <f t="shared" si="23"/>
        <v>22.264875239923224</v>
      </c>
      <c r="AK71" s="4"/>
      <c r="AL71" s="24">
        <v>44</v>
      </c>
      <c r="AM71" s="24">
        <v>119</v>
      </c>
      <c r="AN71" s="24">
        <v>549</v>
      </c>
      <c r="AO71" s="27">
        <f t="shared" si="24"/>
        <v>21.67577413479053</v>
      </c>
    </row>
    <row r="72" spans="1:41" x14ac:dyDescent="0.25">
      <c r="A72" s="32" t="s">
        <v>75</v>
      </c>
      <c r="B72" s="68"/>
      <c r="C72" s="52">
        <v>230</v>
      </c>
      <c r="D72" s="52">
        <v>12</v>
      </c>
      <c r="E72" s="52">
        <v>38</v>
      </c>
      <c r="F72" s="14">
        <f t="shared" si="19"/>
        <v>31.578947368421051</v>
      </c>
      <c r="G72" s="3"/>
      <c r="H72" s="24">
        <v>37</v>
      </c>
      <c r="I72" s="24">
        <v>12</v>
      </c>
      <c r="J72" s="24">
        <v>22</v>
      </c>
      <c r="K72" s="25">
        <f t="shared" si="20"/>
        <v>54.54545454545454</v>
      </c>
      <c r="M72" s="52">
        <v>26</v>
      </c>
      <c r="N72" s="13">
        <v>12</v>
      </c>
      <c r="O72" s="13">
        <v>38</v>
      </c>
      <c r="P72" s="14">
        <f t="shared" si="21"/>
        <v>31.578947368421051</v>
      </c>
      <c r="Q72" s="3"/>
      <c r="R72" s="24">
        <v>22</v>
      </c>
      <c r="S72" s="24">
        <v>13</v>
      </c>
      <c r="T72" s="24">
        <v>26</v>
      </c>
      <c r="U72" s="25">
        <f t="shared" si="22"/>
        <v>50</v>
      </c>
      <c r="W72" s="18">
        <f t="shared" si="18"/>
        <v>204</v>
      </c>
      <c r="X72" s="19">
        <f t="shared" si="25"/>
        <v>0</v>
      </c>
      <c r="Y72" s="19">
        <f t="shared" si="26"/>
        <v>0</v>
      </c>
      <c r="Z72" s="12">
        <f t="shared" si="27"/>
        <v>0</v>
      </c>
      <c r="AA72" s="2"/>
      <c r="AB72" s="28">
        <f t="shared" si="28"/>
        <v>15</v>
      </c>
      <c r="AC72" s="28">
        <f t="shared" si="29"/>
        <v>-1</v>
      </c>
      <c r="AD72" s="28">
        <f t="shared" si="30"/>
        <v>-4</v>
      </c>
      <c r="AE72" s="23">
        <f t="shared" si="31"/>
        <v>4.5454545454545396</v>
      </c>
      <c r="AG72" s="52">
        <v>37</v>
      </c>
      <c r="AH72" s="13">
        <v>15</v>
      </c>
      <c r="AI72" s="13">
        <v>58</v>
      </c>
      <c r="AJ72" s="16">
        <f t="shared" si="23"/>
        <v>25.862068965517242</v>
      </c>
      <c r="AK72" s="4"/>
      <c r="AL72" s="24">
        <v>30</v>
      </c>
      <c r="AM72" s="24">
        <v>15</v>
      </c>
      <c r="AN72" s="24">
        <v>28</v>
      </c>
      <c r="AO72" s="27">
        <f t="shared" si="24"/>
        <v>53.571428571428569</v>
      </c>
    </row>
    <row r="73" spans="1:41" x14ac:dyDescent="0.25">
      <c r="A73" s="32" t="s">
        <v>76</v>
      </c>
      <c r="B73" s="68"/>
      <c r="C73" s="52">
        <v>536</v>
      </c>
      <c r="D73" s="52">
        <v>25</v>
      </c>
      <c r="E73" s="52">
        <v>127</v>
      </c>
      <c r="F73" s="14">
        <f t="shared" si="19"/>
        <v>19.685039370078741</v>
      </c>
      <c r="G73" s="3"/>
      <c r="H73" s="24">
        <v>22</v>
      </c>
      <c r="I73" s="24">
        <v>24</v>
      </c>
      <c r="J73" s="24">
        <v>45</v>
      </c>
      <c r="K73" s="25">
        <f t="shared" si="20"/>
        <v>53.333333333333336</v>
      </c>
      <c r="M73" s="52">
        <v>609</v>
      </c>
      <c r="N73" s="13">
        <v>27</v>
      </c>
      <c r="O73" s="13">
        <v>138</v>
      </c>
      <c r="P73" s="14">
        <f t="shared" si="21"/>
        <v>19.565217391304348</v>
      </c>
      <c r="Q73" s="3"/>
      <c r="R73" s="24">
        <v>22</v>
      </c>
      <c r="S73" s="24">
        <v>27</v>
      </c>
      <c r="T73" s="24">
        <v>48</v>
      </c>
      <c r="U73" s="25">
        <f t="shared" si="22"/>
        <v>56.25</v>
      </c>
      <c r="W73" s="18">
        <f t="shared" si="18"/>
        <v>-73</v>
      </c>
      <c r="X73" s="19">
        <f t="shared" si="25"/>
        <v>-2</v>
      </c>
      <c r="Y73" s="19">
        <f t="shared" si="26"/>
        <v>-11</v>
      </c>
      <c r="Z73" s="12">
        <f t="shared" si="27"/>
        <v>0.11982197877439305</v>
      </c>
      <c r="AA73" s="2"/>
      <c r="AB73" s="28">
        <f t="shared" si="28"/>
        <v>0</v>
      </c>
      <c r="AC73" s="28">
        <f t="shared" si="29"/>
        <v>-3</v>
      </c>
      <c r="AD73" s="28">
        <f t="shared" si="30"/>
        <v>-3</v>
      </c>
      <c r="AE73" s="23">
        <f t="shared" si="31"/>
        <v>-2.9166666666666643</v>
      </c>
      <c r="AG73" s="52">
        <v>584</v>
      </c>
      <c r="AH73" s="13">
        <v>15</v>
      </c>
      <c r="AI73" s="13">
        <v>159</v>
      </c>
      <c r="AJ73" s="16">
        <f t="shared" si="23"/>
        <v>9.433962264150944</v>
      </c>
      <c r="AK73" s="4"/>
      <c r="AL73" s="24">
        <v>68</v>
      </c>
      <c r="AM73" s="24">
        <v>19</v>
      </c>
      <c r="AN73" s="24">
        <v>53</v>
      </c>
      <c r="AO73" s="27">
        <f t="shared" si="24"/>
        <v>35.849056603773583</v>
      </c>
    </row>
    <row r="74" spans="1:41" x14ac:dyDescent="0.25">
      <c r="A74" s="32" t="s">
        <v>77</v>
      </c>
      <c r="B74" s="68"/>
      <c r="C74" s="52">
        <v>45</v>
      </c>
      <c r="D74" s="52">
        <v>30</v>
      </c>
      <c r="E74" s="52">
        <v>172</v>
      </c>
      <c r="F74" s="14">
        <f t="shared" si="19"/>
        <v>17.441860465116278</v>
      </c>
      <c r="G74" s="3"/>
      <c r="H74" s="24">
        <v>99</v>
      </c>
      <c r="I74" s="24">
        <v>26</v>
      </c>
      <c r="J74" s="24">
        <v>115</v>
      </c>
      <c r="K74" s="25">
        <f t="shared" si="20"/>
        <v>22.608695652173914</v>
      </c>
      <c r="M74" s="52">
        <v>22</v>
      </c>
      <c r="N74" s="13">
        <v>27</v>
      </c>
      <c r="O74" s="13">
        <v>168</v>
      </c>
      <c r="P74" s="14">
        <f t="shared" si="21"/>
        <v>16.071428571428573</v>
      </c>
      <c r="Q74" s="3"/>
      <c r="R74" s="24">
        <v>33</v>
      </c>
      <c r="S74" s="24">
        <v>20</v>
      </c>
      <c r="T74" s="24">
        <v>126</v>
      </c>
      <c r="U74" s="25">
        <f t="shared" si="22"/>
        <v>15.873015873015872</v>
      </c>
      <c r="W74" s="18">
        <f t="shared" si="18"/>
        <v>23</v>
      </c>
      <c r="X74" s="19">
        <f t="shared" si="25"/>
        <v>3</v>
      </c>
      <c r="Y74" s="19">
        <f t="shared" si="26"/>
        <v>4</v>
      </c>
      <c r="Z74" s="12">
        <f t="shared" si="27"/>
        <v>1.3704318936877051</v>
      </c>
      <c r="AA74" s="2"/>
      <c r="AB74" s="28">
        <f t="shared" si="28"/>
        <v>66</v>
      </c>
      <c r="AC74" s="28">
        <f t="shared" si="29"/>
        <v>6</v>
      </c>
      <c r="AD74" s="28">
        <f t="shared" si="30"/>
        <v>-11</v>
      </c>
      <c r="AE74" s="23">
        <f t="shared" si="31"/>
        <v>6.7356797791580423</v>
      </c>
      <c r="AG74" s="52">
        <v>213</v>
      </c>
      <c r="AH74" s="13">
        <v>37</v>
      </c>
      <c r="AI74" s="13">
        <v>189</v>
      </c>
      <c r="AJ74" s="16">
        <f t="shared" si="23"/>
        <v>19.576719576719576</v>
      </c>
      <c r="AK74" s="4"/>
      <c r="AL74" s="24">
        <v>22</v>
      </c>
      <c r="AM74" s="24">
        <v>31</v>
      </c>
      <c r="AN74" s="24">
        <v>143</v>
      </c>
      <c r="AO74" s="27">
        <f t="shared" si="24"/>
        <v>21.678321678321677</v>
      </c>
    </row>
    <row r="75" spans="1:41" x14ac:dyDescent="0.25">
      <c r="A75" s="32" t="s">
        <v>102</v>
      </c>
      <c r="B75" s="68"/>
      <c r="C75" s="52" t="s">
        <v>53</v>
      </c>
      <c r="D75" s="52">
        <v>1</v>
      </c>
      <c r="E75" s="52">
        <v>89</v>
      </c>
      <c r="F75" s="14">
        <f t="shared" si="19"/>
        <v>1.1235955056179776</v>
      </c>
      <c r="G75" s="3"/>
      <c r="H75" s="24" t="s">
        <v>53</v>
      </c>
      <c r="I75" s="24">
        <v>1</v>
      </c>
      <c r="J75" s="24">
        <v>2</v>
      </c>
      <c r="K75" s="25">
        <f t="shared" si="20"/>
        <v>50</v>
      </c>
      <c r="M75" s="52">
        <v>522</v>
      </c>
      <c r="N75" s="13">
        <v>6</v>
      </c>
      <c r="O75" s="13">
        <v>91</v>
      </c>
      <c r="P75" s="14">
        <f t="shared" si="21"/>
        <v>6.593406593406594</v>
      </c>
      <c r="Q75" s="3"/>
      <c r="R75" s="24">
        <v>22</v>
      </c>
      <c r="S75" s="24">
        <v>2</v>
      </c>
      <c r="T75" s="24">
        <v>2</v>
      </c>
      <c r="U75" s="25">
        <f t="shared" si="22"/>
        <v>100</v>
      </c>
      <c r="W75" s="18"/>
      <c r="X75" s="19">
        <f t="shared" si="25"/>
        <v>-5</v>
      </c>
      <c r="Y75" s="19">
        <f t="shared" si="26"/>
        <v>-2</v>
      </c>
      <c r="Z75" s="12">
        <f t="shared" si="27"/>
        <v>-5.4698110877886164</v>
      </c>
      <c r="AA75" s="2"/>
      <c r="AB75" s="28"/>
      <c r="AC75" s="28">
        <f t="shared" si="29"/>
        <v>-1</v>
      </c>
      <c r="AD75" s="28">
        <f t="shared" si="30"/>
        <v>0</v>
      </c>
      <c r="AE75" s="23">
        <f t="shared" si="31"/>
        <v>-50</v>
      </c>
      <c r="AG75" s="52">
        <v>673</v>
      </c>
      <c r="AH75" s="13">
        <v>6</v>
      </c>
      <c r="AI75" s="13">
        <v>90</v>
      </c>
      <c r="AJ75" s="16">
        <f t="shared" si="23"/>
        <v>6.666666666666667</v>
      </c>
      <c r="AK75" s="4"/>
      <c r="AL75" s="24">
        <v>302</v>
      </c>
      <c r="AM75" s="24">
        <v>5</v>
      </c>
      <c r="AN75" s="24">
        <v>6</v>
      </c>
      <c r="AO75" s="27">
        <f t="shared" si="24"/>
        <v>83.333333333333343</v>
      </c>
    </row>
    <row r="76" spans="1:41" x14ac:dyDescent="0.25">
      <c r="A76" s="32" t="s">
        <v>78</v>
      </c>
      <c r="B76" s="68"/>
      <c r="C76" s="52">
        <v>720</v>
      </c>
      <c r="D76" s="52">
        <v>28</v>
      </c>
      <c r="E76" s="52">
        <v>322</v>
      </c>
      <c r="F76" s="14">
        <f t="shared" si="19"/>
        <v>8.695652173913043</v>
      </c>
      <c r="G76" s="3"/>
      <c r="H76" s="24">
        <v>55</v>
      </c>
      <c r="I76" s="24">
        <v>15</v>
      </c>
      <c r="J76" s="24">
        <v>19</v>
      </c>
      <c r="K76" s="25">
        <f t="shared" si="20"/>
        <v>78.94736842105263</v>
      </c>
      <c r="M76" s="52">
        <v>768</v>
      </c>
      <c r="N76" s="13">
        <v>25</v>
      </c>
      <c r="O76" s="13">
        <v>337</v>
      </c>
      <c r="P76" s="14">
        <f t="shared" si="21"/>
        <v>7.4183976261127587</v>
      </c>
      <c r="Q76" s="3"/>
      <c r="R76" s="24">
        <v>22</v>
      </c>
      <c r="S76" s="24">
        <v>21</v>
      </c>
      <c r="T76" s="24">
        <v>27</v>
      </c>
      <c r="U76" s="25">
        <f t="shared" si="22"/>
        <v>77.777777777777786</v>
      </c>
      <c r="W76" s="18">
        <f t="shared" ref="W76:W82" si="32">C76-M76</f>
        <v>-48</v>
      </c>
      <c r="X76" s="19">
        <f t="shared" si="25"/>
        <v>3</v>
      </c>
      <c r="Y76" s="19">
        <f t="shared" si="26"/>
        <v>-15</v>
      </c>
      <c r="Z76" s="12">
        <f t="shared" si="27"/>
        <v>1.2772545478002844</v>
      </c>
      <c r="AA76" s="2"/>
      <c r="AB76" s="28">
        <f t="shared" si="28"/>
        <v>33</v>
      </c>
      <c r="AC76" s="28">
        <f t="shared" si="29"/>
        <v>-6</v>
      </c>
      <c r="AD76" s="28">
        <f t="shared" si="30"/>
        <v>-8</v>
      </c>
      <c r="AE76" s="23">
        <f t="shared" si="31"/>
        <v>1.1695906432748444</v>
      </c>
      <c r="AG76" s="52">
        <v>819</v>
      </c>
      <c r="AH76" s="13">
        <v>16</v>
      </c>
      <c r="AI76" s="13">
        <v>359</v>
      </c>
      <c r="AJ76" s="16">
        <f t="shared" si="23"/>
        <v>4.4568245125348191</v>
      </c>
      <c r="AK76" s="4"/>
      <c r="AL76" s="24">
        <v>22</v>
      </c>
      <c r="AM76" s="24">
        <v>15</v>
      </c>
      <c r="AN76" s="24">
        <v>26</v>
      </c>
      <c r="AO76" s="27">
        <f t="shared" si="24"/>
        <v>57.692307692307686</v>
      </c>
    </row>
    <row r="77" spans="1:41" x14ac:dyDescent="0.25">
      <c r="A77" s="32" t="s">
        <v>79</v>
      </c>
      <c r="B77" s="68"/>
      <c r="C77" s="52">
        <v>39</v>
      </c>
      <c r="D77" s="52">
        <v>81</v>
      </c>
      <c r="E77" s="52">
        <v>317</v>
      </c>
      <c r="F77" s="14">
        <f t="shared" si="19"/>
        <v>25.552050473186121</v>
      </c>
      <c r="G77" s="3"/>
      <c r="H77" s="24">
        <v>22</v>
      </c>
      <c r="I77" s="24">
        <v>74</v>
      </c>
      <c r="J77" s="24">
        <v>225</v>
      </c>
      <c r="K77" s="25">
        <f t="shared" si="20"/>
        <v>32.888888888888893</v>
      </c>
      <c r="M77" s="52">
        <v>22</v>
      </c>
      <c r="N77" s="13">
        <v>44</v>
      </c>
      <c r="O77" s="13">
        <v>319</v>
      </c>
      <c r="P77" s="14">
        <f t="shared" si="21"/>
        <v>13.793103448275861</v>
      </c>
      <c r="Q77" s="3"/>
      <c r="R77" s="24">
        <v>22</v>
      </c>
      <c r="S77" s="24">
        <v>40</v>
      </c>
      <c r="T77" s="24">
        <v>222</v>
      </c>
      <c r="U77" s="25">
        <f t="shared" si="22"/>
        <v>18.018018018018019</v>
      </c>
      <c r="W77" s="18">
        <f t="shared" si="32"/>
        <v>17</v>
      </c>
      <c r="X77" s="19">
        <f t="shared" si="25"/>
        <v>37</v>
      </c>
      <c r="Y77" s="19">
        <f t="shared" si="26"/>
        <v>-2</v>
      </c>
      <c r="Z77" s="12">
        <f t="shared" si="27"/>
        <v>11.75894702491026</v>
      </c>
      <c r="AA77" s="2"/>
      <c r="AB77" s="28">
        <f t="shared" si="28"/>
        <v>0</v>
      </c>
      <c r="AC77" s="28">
        <f t="shared" si="29"/>
        <v>34</v>
      </c>
      <c r="AD77" s="28">
        <f t="shared" si="30"/>
        <v>3</v>
      </c>
      <c r="AE77" s="23">
        <f t="shared" si="31"/>
        <v>14.870870870870874</v>
      </c>
      <c r="AG77" s="52">
        <v>81</v>
      </c>
      <c r="AH77" s="13">
        <v>75</v>
      </c>
      <c r="AI77" s="13">
        <v>379</v>
      </c>
      <c r="AJ77" s="16">
        <f t="shared" si="23"/>
        <v>19.788918205804748</v>
      </c>
      <c r="AK77" s="4"/>
      <c r="AL77" s="24">
        <v>22</v>
      </c>
      <c r="AM77" s="24">
        <v>61</v>
      </c>
      <c r="AN77" s="24">
        <v>239</v>
      </c>
      <c r="AO77" s="27">
        <f t="shared" si="24"/>
        <v>25.523012552301257</v>
      </c>
    </row>
    <row r="78" spans="1:41" x14ac:dyDescent="0.25">
      <c r="A78" s="32" t="s">
        <v>80</v>
      </c>
      <c r="B78" s="68"/>
      <c r="C78" s="52">
        <v>22</v>
      </c>
      <c r="D78" s="52">
        <v>68</v>
      </c>
      <c r="E78" s="52">
        <v>255</v>
      </c>
      <c r="F78" s="14">
        <f t="shared" si="19"/>
        <v>26.666666666666668</v>
      </c>
      <c r="G78" s="3"/>
      <c r="H78" s="24">
        <v>505</v>
      </c>
      <c r="I78" s="24">
        <v>84</v>
      </c>
      <c r="J78" s="24">
        <v>651</v>
      </c>
      <c r="K78" s="25">
        <f t="shared" si="20"/>
        <v>12.903225806451612</v>
      </c>
      <c r="M78" s="52">
        <v>22</v>
      </c>
      <c r="N78" s="13">
        <v>79</v>
      </c>
      <c r="O78" s="13">
        <v>305</v>
      </c>
      <c r="P78" s="14">
        <f t="shared" si="21"/>
        <v>25.901639344262296</v>
      </c>
      <c r="Q78" s="3"/>
      <c r="R78" s="24">
        <v>874.83</v>
      </c>
      <c r="S78" s="24">
        <v>65</v>
      </c>
      <c r="T78" s="24">
        <v>749</v>
      </c>
      <c r="U78" s="25">
        <f t="shared" si="22"/>
        <v>8.6782376502002663</v>
      </c>
      <c r="W78" s="18">
        <f t="shared" si="32"/>
        <v>0</v>
      </c>
      <c r="X78" s="19">
        <f t="shared" si="25"/>
        <v>-11</v>
      </c>
      <c r="Y78" s="19">
        <f t="shared" si="26"/>
        <v>-50</v>
      </c>
      <c r="Z78" s="12">
        <f t="shared" si="27"/>
        <v>0.76502732240437155</v>
      </c>
      <c r="AA78" s="2"/>
      <c r="AB78" s="28">
        <f t="shared" si="28"/>
        <v>-369.83000000000004</v>
      </c>
      <c r="AC78" s="28">
        <f t="shared" si="29"/>
        <v>19</v>
      </c>
      <c r="AD78" s="28">
        <f t="shared" si="30"/>
        <v>-98</v>
      </c>
      <c r="AE78" s="23">
        <f t="shared" si="31"/>
        <v>4.2249881562513458</v>
      </c>
      <c r="AG78" s="52">
        <v>22</v>
      </c>
      <c r="AH78" s="13">
        <v>75</v>
      </c>
      <c r="AI78" s="13">
        <v>398</v>
      </c>
      <c r="AJ78" s="16">
        <f t="shared" si="23"/>
        <v>18.844221105527641</v>
      </c>
      <c r="AK78" s="4"/>
      <c r="AL78" s="24">
        <v>1002</v>
      </c>
      <c r="AM78" s="24">
        <v>50</v>
      </c>
      <c r="AN78" s="24">
        <v>796</v>
      </c>
      <c r="AO78" s="27">
        <f t="shared" si="24"/>
        <v>6.2814070351758788</v>
      </c>
    </row>
    <row r="79" spans="1:41" x14ac:dyDescent="0.25">
      <c r="A79" s="32" t="s">
        <v>81</v>
      </c>
      <c r="B79" s="68"/>
      <c r="C79" s="52">
        <v>617</v>
      </c>
      <c r="D79" s="52">
        <v>41</v>
      </c>
      <c r="E79" s="52">
        <v>313</v>
      </c>
      <c r="F79" s="14">
        <f t="shared" si="19"/>
        <v>13.099041533546327</v>
      </c>
      <c r="G79" s="3"/>
      <c r="H79" s="24">
        <v>22</v>
      </c>
      <c r="I79" s="24">
        <v>19</v>
      </c>
      <c r="J79" s="24">
        <v>78</v>
      </c>
      <c r="K79" s="25">
        <f t="shared" si="20"/>
        <v>24.358974358974358</v>
      </c>
      <c r="M79" s="52">
        <v>201</v>
      </c>
      <c r="N79" s="13">
        <v>60</v>
      </c>
      <c r="O79" s="13">
        <v>346</v>
      </c>
      <c r="P79" s="14">
        <f t="shared" si="21"/>
        <v>17.341040462427745</v>
      </c>
      <c r="Q79" s="3"/>
      <c r="R79" s="24">
        <v>22</v>
      </c>
      <c r="S79" s="24">
        <v>38</v>
      </c>
      <c r="T79" s="24">
        <v>96</v>
      </c>
      <c r="U79" s="25">
        <f t="shared" si="22"/>
        <v>39.583333333333329</v>
      </c>
      <c r="W79" s="18">
        <f t="shared" si="32"/>
        <v>416</v>
      </c>
      <c r="X79" s="19">
        <f t="shared" si="25"/>
        <v>-19</v>
      </c>
      <c r="Y79" s="19">
        <f t="shared" si="26"/>
        <v>-33</v>
      </c>
      <c r="Z79" s="12">
        <f t="shared" si="27"/>
        <v>-4.2419989288814186</v>
      </c>
      <c r="AA79" s="2"/>
      <c r="AB79" s="28">
        <f t="shared" si="28"/>
        <v>0</v>
      </c>
      <c r="AC79" s="28">
        <f t="shared" si="29"/>
        <v>-19</v>
      </c>
      <c r="AD79" s="28">
        <f t="shared" si="30"/>
        <v>-18</v>
      </c>
      <c r="AE79" s="23">
        <f t="shared" si="31"/>
        <v>-15.224358974358971</v>
      </c>
      <c r="AG79" s="52">
        <v>523</v>
      </c>
      <c r="AH79" s="13">
        <v>41</v>
      </c>
      <c r="AI79" s="13">
        <v>355</v>
      </c>
      <c r="AJ79" s="16">
        <f t="shared" si="23"/>
        <v>11.549295774647888</v>
      </c>
      <c r="AK79" s="4"/>
      <c r="AL79" s="24">
        <v>22</v>
      </c>
      <c r="AM79" s="24">
        <v>27</v>
      </c>
      <c r="AN79" s="24">
        <v>82</v>
      </c>
      <c r="AO79" s="27">
        <f t="shared" si="24"/>
        <v>32.926829268292686</v>
      </c>
    </row>
    <row r="80" spans="1:41" x14ac:dyDescent="0.25">
      <c r="A80" s="32" t="s">
        <v>82</v>
      </c>
      <c r="B80" s="68"/>
      <c r="C80" s="52">
        <v>122</v>
      </c>
      <c r="D80" s="52">
        <v>99</v>
      </c>
      <c r="E80" s="52">
        <v>481</v>
      </c>
      <c r="F80" s="14">
        <f t="shared" si="19"/>
        <v>20.582120582120584</v>
      </c>
      <c r="G80" s="3"/>
      <c r="H80" s="24">
        <v>612</v>
      </c>
      <c r="I80" s="24">
        <v>65</v>
      </c>
      <c r="J80" s="24">
        <v>646</v>
      </c>
      <c r="K80" s="25">
        <f t="shared" si="20"/>
        <v>10.061919504643962</v>
      </c>
      <c r="M80" s="52">
        <v>22</v>
      </c>
      <c r="N80" s="13">
        <v>97</v>
      </c>
      <c r="O80" s="13">
        <v>517</v>
      </c>
      <c r="P80" s="14">
        <f t="shared" si="21"/>
        <v>18.762088974854933</v>
      </c>
      <c r="Q80" s="3"/>
      <c r="R80" s="24">
        <v>472</v>
      </c>
      <c r="S80" s="24">
        <v>88</v>
      </c>
      <c r="T80" s="24">
        <v>727</v>
      </c>
      <c r="U80" s="25">
        <f t="shared" si="22"/>
        <v>12.104539202200826</v>
      </c>
      <c r="W80" s="18">
        <f t="shared" si="32"/>
        <v>100</v>
      </c>
      <c r="X80" s="19">
        <f t="shared" si="25"/>
        <v>2</v>
      </c>
      <c r="Y80" s="19">
        <f t="shared" si="26"/>
        <v>-36</v>
      </c>
      <c r="Z80" s="12">
        <f t="shared" si="27"/>
        <v>1.8200316072656513</v>
      </c>
      <c r="AA80" s="2"/>
      <c r="AB80" s="28">
        <f t="shared" si="28"/>
        <v>140</v>
      </c>
      <c r="AC80" s="28">
        <f t="shared" si="29"/>
        <v>-23</v>
      </c>
      <c r="AD80" s="28">
        <f t="shared" si="30"/>
        <v>-81</v>
      </c>
      <c r="AE80" s="23">
        <f t="shared" si="31"/>
        <v>-2.042619697556864</v>
      </c>
      <c r="AG80" s="52">
        <v>24</v>
      </c>
      <c r="AH80" s="13">
        <v>118</v>
      </c>
      <c r="AI80" s="13">
        <v>623</v>
      </c>
      <c r="AJ80" s="16">
        <f t="shared" si="23"/>
        <v>18.940609951845907</v>
      </c>
      <c r="AK80" s="4"/>
      <c r="AL80" s="24">
        <v>402</v>
      </c>
      <c r="AM80" s="24">
        <v>98</v>
      </c>
      <c r="AN80" s="24">
        <v>792</v>
      </c>
      <c r="AO80" s="27">
        <f t="shared" si="24"/>
        <v>12.373737373737374</v>
      </c>
    </row>
    <row r="81" spans="1:41" x14ac:dyDescent="0.25">
      <c r="A81" s="32" t="s">
        <v>83</v>
      </c>
      <c r="B81" s="68"/>
      <c r="C81" s="52">
        <v>22</v>
      </c>
      <c r="D81" s="52">
        <v>63</v>
      </c>
      <c r="E81" s="52">
        <v>323</v>
      </c>
      <c r="F81" s="14">
        <f t="shared" si="19"/>
        <v>19.504643962848299</v>
      </c>
      <c r="G81" s="3"/>
      <c r="H81" s="24">
        <v>142</v>
      </c>
      <c r="I81" s="24">
        <v>138</v>
      </c>
      <c r="J81" s="24">
        <v>641</v>
      </c>
      <c r="K81" s="25">
        <f t="shared" si="20"/>
        <v>21.528861154446176</v>
      </c>
      <c r="M81" s="52">
        <v>24</v>
      </c>
      <c r="N81" s="13">
        <v>54</v>
      </c>
      <c r="O81" s="13">
        <v>352</v>
      </c>
      <c r="P81" s="14">
        <f t="shared" si="21"/>
        <v>15.340909090909092</v>
      </c>
      <c r="Q81" s="3"/>
      <c r="R81" s="24">
        <v>222</v>
      </c>
      <c r="S81" s="24">
        <v>121</v>
      </c>
      <c r="T81" s="24">
        <v>673</v>
      </c>
      <c r="U81" s="25">
        <f t="shared" si="22"/>
        <v>17.979197622585438</v>
      </c>
      <c r="W81" s="18">
        <f t="shared" si="32"/>
        <v>-2</v>
      </c>
      <c r="X81" s="19">
        <f t="shared" si="25"/>
        <v>9</v>
      </c>
      <c r="Y81" s="19">
        <f t="shared" si="26"/>
        <v>-29</v>
      </c>
      <c r="Z81" s="12">
        <f t="shared" si="27"/>
        <v>4.1637348719392069</v>
      </c>
      <c r="AA81" s="2"/>
      <c r="AB81" s="28">
        <f t="shared" si="28"/>
        <v>-80</v>
      </c>
      <c r="AC81" s="28">
        <f t="shared" si="29"/>
        <v>17</v>
      </c>
      <c r="AD81" s="28">
        <f t="shared" si="30"/>
        <v>-32</v>
      </c>
      <c r="AE81" s="23">
        <f t="shared" si="31"/>
        <v>3.5496635318607375</v>
      </c>
      <c r="AG81" s="52">
        <v>22</v>
      </c>
      <c r="AH81" s="13">
        <v>67</v>
      </c>
      <c r="AI81" s="13">
        <v>431</v>
      </c>
      <c r="AJ81" s="16">
        <f t="shared" si="23"/>
        <v>15.545243619489559</v>
      </c>
      <c r="AK81" s="4"/>
      <c r="AL81" s="24">
        <v>123</v>
      </c>
      <c r="AM81" s="24">
        <v>136</v>
      </c>
      <c r="AN81" s="24">
        <v>715</v>
      </c>
      <c r="AO81" s="27">
        <f t="shared" si="24"/>
        <v>19.02097902097902</v>
      </c>
    </row>
    <row r="82" spans="1:41" x14ac:dyDescent="0.25">
      <c r="A82" s="32" t="s">
        <v>84</v>
      </c>
      <c r="B82" s="68"/>
      <c r="C82" s="52">
        <v>99.33</v>
      </c>
      <c r="D82" s="52">
        <v>27</v>
      </c>
      <c r="E82" s="52">
        <v>136</v>
      </c>
      <c r="F82" s="14">
        <f t="shared" si="19"/>
        <v>19.852941176470587</v>
      </c>
      <c r="G82" s="3"/>
      <c r="H82" s="24">
        <v>22</v>
      </c>
      <c r="I82" s="24">
        <v>24</v>
      </c>
      <c r="J82" s="24">
        <v>58</v>
      </c>
      <c r="K82" s="25">
        <f t="shared" si="20"/>
        <v>41.379310344827587</v>
      </c>
      <c r="M82" s="52">
        <v>826</v>
      </c>
      <c r="N82" s="13">
        <v>9</v>
      </c>
      <c r="O82" s="13">
        <v>162</v>
      </c>
      <c r="P82" s="14">
        <f t="shared" si="21"/>
        <v>5.5555555555555554</v>
      </c>
      <c r="Q82" s="3"/>
      <c r="R82" s="24">
        <v>103.33</v>
      </c>
      <c r="S82" s="24">
        <v>13</v>
      </c>
      <c r="T82" s="24">
        <v>58</v>
      </c>
      <c r="U82" s="25">
        <f t="shared" si="22"/>
        <v>22.413793103448278</v>
      </c>
      <c r="W82" s="18">
        <f t="shared" si="32"/>
        <v>-726.67</v>
      </c>
      <c r="X82" s="19">
        <f t="shared" si="25"/>
        <v>18</v>
      </c>
      <c r="Y82" s="19">
        <f t="shared" si="26"/>
        <v>-26</v>
      </c>
      <c r="Z82" s="12">
        <f t="shared" si="27"/>
        <v>14.297385620915032</v>
      </c>
      <c r="AA82" s="2"/>
      <c r="AB82" s="28">
        <f t="shared" si="28"/>
        <v>-81.33</v>
      </c>
      <c r="AC82" s="28">
        <f t="shared" si="29"/>
        <v>11</v>
      </c>
      <c r="AD82" s="28">
        <f t="shared" si="30"/>
        <v>0</v>
      </c>
      <c r="AE82" s="23">
        <f t="shared" si="31"/>
        <v>18.96551724137931</v>
      </c>
      <c r="AG82" s="52">
        <v>521</v>
      </c>
      <c r="AH82" s="13">
        <v>16</v>
      </c>
      <c r="AI82" s="13">
        <v>182</v>
      </c>
      <c r="AJ82" s="16">
        <f t="shared" si="23"/>
        <v>8.791208791208792</v>
      </c>
      <c r="AK82" s="4"/>
      <c r="AL82" s="24">
        <v>22</v>
      </c>
      <c r="AM82" s="24">
        <v>14</v>
      </c>
      <c r="AN82" s="24">
        <v>55</v>
      </c>
      <c r="AO82" s="27">
        <f t="shared" si="24"/>
        <v>25.454545454545453</v>
      </c>
    </row>
    <row r="83" spans="1:41" x14ac:dyDescent="0.25">
      <c r="A83" s="32" t="s">
        <v>85</v>
      </c>
      <c r="B83" s="68"/>
      <c r="C83" s="52">
        <v>1227</v>
      </c>
      <c r="D83" s="52">
        <v>11</v>
      </c>
      <c r="E83" s="52">
        <v>266</v>
      </c>
      <c r="F83" s="14">
        <f t="shared" si="19"/>
        <v>4.1353383458646613</v>
      </c>
      <c r="G83" s="3"/>
      <c r="H83" s="24">
        <v>37</v>
      </c>
      <c r="I83" s="24">
        <v>12</v>
      </c>
      <c r="J83" s="24">
        <v>30</v>
      </c>
      <c r="K83" s="25">
        <f t="shared" si="20"/>
        <v>40</v>
      </c>
      <c r="M83" s="52" t="s">
        <v>53</v>
      </c>
      <c r="N83" s="13">
        <v>6</v>
      </c>
      <c r="O83" s="13">
        <v>260</v>
      </c>
      <c r="P83" s="14">
        <f t="shared" si="21"/>
        <v>2.3076923076923079</v>
      </c>
      <c r="Q83" s="3"/>
      <c r="R83" s="24">
        <v>22</v>
      </c>
      <c r="S83" s="24">
        <v>11</v>
      </c>
      <c r="T83" s="24">
        <v>26</v>
      </c>
      <c r="U83" s="25">
        <f t="shared" si="22"/>
        <v>42.307692307692307</v>
      </c>
      <c r="W83" s="18"/>
      <c r="X83" s="19">
        <f t="shared" si="25"/>
        <v>5</v>
      </c>
      <c r="Y83" s="19">
        <f t="shared" si="26"/>
        <v>6</v>
      </c>
      <c r="Z83" s="12">
        <f t="shared" si="27"/>
        <v>1.8276460381723534</v>
      </c>
      <c r="AA83" s="2"/>
      <c r="AB83" s="28">
        <f t="shared" si="28"/>
        <v>15</v>
      </c>
      <c r="AC83" s="28">
        <f t="shared" si="29"/>
        <v>1</v>
      </c>
      <c r="AD83" s="28">
        <f t="shared" si="30"/>
        <v>4</v>
      </c>
      <c r="AE83" s="23">
        <f t="shared" si="31"/>
        <v>-2.3076923076923066</v>
      </c>
      <c r="AG83" s="52">
        <v>1039</v>
      </c>
      <c r="AH83" s="13">
        <v>10</v>
      </c>
      <c r="AI83" s="13">
        <v>258</v>
      </c>
      <c r="AJ83" s="16">
        <f t="shared" si="23"/>
        <v>3.8759689922480618</v>
      </c>
      <c r="AK83" s="4"/>
      <c r="AL83" s="24">
        <v>22</v>
      </c>
      <c r="AM83" s="24">
        <v>19</v>
      </c>
      <c r="AN83" s="24">
        <v>36</v>
      </c>
      <c r="AO83" s="27">
        <f t="shared" si="24"/>
        <v>52.777777777777779</v>
      </c>
    </row>
    <row r="84" spans="1:41" x14ac:dyDescent="0.25">
      <c r="A84" s="32" t="s">
        <v>86</v>
      </c>
      <c r="B84" s="68"/>
      <c r="C84" s="52">
        <v>480.67</v>
      </c>
      <c r="D84" s="52">
        <v>20</v>
      </c>
      <c r="E84" s="52">
        <v>213</v>
      </c>
      <c r="F84" s="14">
        <f t="shared" si="19"/>
        <v>9.3896713615023462</v>
      </c>
      <c r="G84" s="3"/>
      <c r="H84" s="24">
        <v>154</v>
      </c>
      <c r="I84" s="24">
        <v>11</v>
      </c>
      <c r="J84" s="24">
        <v>17</v>
      </c>
      <c r="K84" s="25">
        <f t="shared" si="20"/>
        <v>64.705882352941174</v>
      </c>
      <c r="M84" s="52">
        <v>437</v>
      </c>
      <c r="N84" s="13">
        <v>16</v>
      </c>
      <c r="O84" s="13">
        <v>265</v>
      </c>
      <c r="P84" s="14">
        <f t="shared" si="21"/>
        <v>6.0377358490566042</v>
      </c>
      <c r="Q84" s="3"/>
      <c r="R84" s="24">
        <v>79</v>
      </c>
      <c r="S84" s="24">
        <v>5</v>
      </c>
      <c r="T84" s="24">
        <v>11</v>
      </c>
      <c r="U84" s="25">
        <f t="shared" si="22"/>
        <v>45.454545454545453</v>
      </c>
      <c r="W84" s="18">
        <f t="shared" ref="W84:W103" si="33">C84-M84</f>
        <v>43.670000000000016</v>
      </c>
      <c r="X84" s="19">
        <f t="shared" si="25"/>
        <v>4</v>
      </c>
      <c r="Y84" s="19">
        <f t="shared" si="26"/>
        <v>-52</v>
      </c>
      <c r="Z84" s="12">
        <f t="shared" si="27"/>
        <v>3.3519355124457419</v>
      </c>
      <c r="AA84" s="2"/>
      <c r="AB84" s="28">
        <f t="shared" si="28"/>
        <v>75</v>
      </c>
      <c r="AC84" s="28">
        <f t="shared" si="29"/>
        <v>6</v>
      </c>
      <c r="AD84" s="28">
        <f t="shared" si="30"/>
        <v>6</v>
      </c>
      <c r="AE84" s="23">
        <f t="shared" si="31"/>
        <v>19.251336898395721</v>
      </c>
      <c r="AG84" s="52">
        <v>463</v>
      </c>
      <c r="AH84" s="13">
        <v>20</v>
      </c>
      <c r="AI84" s="13">
        <v>306</v>
      </c>
      <c r="AJ84" s="16">
        <f t="shared" si="23"/>
        <v>6.5359477124183014</v>
      </c>
      <c r="AK84" s="4"/>
      <c r="AL84" s="24">
        <v>172</v>
      </c>
      <c r="AM84" s="24">
        <v>11</v>
      </c>
      <c r="AN84" s="24">
        <v>14</v>
      </c>
      <c r="AO84" s="27">
        <f t="shared" si="24"/>
        <v>78.571428571428569</v>
      </c>
    </row>
    <row r="85" spans="1:41" x14ac:dyDescent="0.25">
      <c r="A85" s="32" t="s">
        <v>87</v>
      </c>
      <c r="B85" s="68"/>
      <c r="C85" s="52">
        <v>39</v>
      </c>
      <c r="D85" s="52">
        <v>29</v>
      </c>
      <c r="E85" s="52">
        <v>236</v>
      </c>
      <c r="F85" s="14">
        <f t="shared" si="19"/>
        <v>12.288135593220339</v>
      </c>
      <c r="G85" s="3"/>
      <c r="H85" s="24">
        <v>41</v>
      </c>
      <c r="I85" s="24">
        <v>20</v>
      </c>
      <c r="J85" s="24">
        <v>51</v>
      </c>
      <c r="K85" s="25">
        <f t="shared" si="20"/>
        <v>39.215686274509807</v>
      </c>
      <c r="M85" s="52">
        <v>22</v>
      </c>
      <c r="N85" s="13">
        <v>22</v>
      </c>
      <c r="O85" s="13">
        <v>266</v>
      </c>
      <c r="P85" s="14">
        <f t="shared" si="21"/>
        <v>8.2706766917293226</v>
      </c>
      <c r="Q85" s="3"/>
      <c r="R85" s="24">
        <v>27</v>
      </c>
      <c r="S85" s="24">
        <v>13</v>
      </c>
      <c r="T85" s="24">
        <v>45</v>
      </c>
      <c r="U85" s="25">
        <f t="shared" si="22"/>
        <v>28.888888888888886</v>
      </c>
      <c r="W85" s="18">
        <f t="shared" si="33"/>
        <v>17</v>
      </c>
      <c r="X85" s="19">
        <f t="shared" si="25"/>
        <v>7</v>
      </c>
      <c r="Y85" s="19">
        <f t="shared" si="26"/>
        <v>-30</v>
      </c>
      <c r="Z85" s="12">
        <f t="shared" si="27"/>
        <v>4.0174589014910165</v>
      </c>
      <c r="AA85" s="2"/>
      <c r="AB85" s="28">
        <f t="shared" si="28"/>
        <v>14</v>
      </c>
      <c r="AC85" s="28">
        <f t="shared" si="29"/>
        <v>7</v>
      </c>
      <c r="AD85" s="28">
        <f t="shared" si="30"/>
        <v>6</v>
      </c>
      <c r="AE85" s="23">
        <f t="shared" si="31"/>
        <v>10.326797385620921</v>
      </c>
      <c r="AG85" s="52">
        <v>104</v>
      </c>
      <c r="AH85" s="13">
        <v>24</v>
      </c>
      <c r="AI85" s="13">
        <v>297</v>
      </c>
      <c r="AJ85" s="16">
        <f t="shared" si="23"/>
        <v>8.0808080808080813</v>
      </c>
      <c r="AK85" s="4"/>
      <c r="AL85" s="24">
        <v>103</v>
      </c>
      <c r="AM85" s="24">
        <v>16</v>
      </c>
      <c r="AN85" s="24">
        <v>52</v>
      </c>
      <c r="AO85" s="27">
        <f t="shared" si="24"/>
        <v>30.76923076923077</v>
      </c>
    </row>
    <row r="86" spans="1:41" x14ac:dyDescent="0.25">
      <c r="A86" s="32" t="s">
        <v>88</v>
      </c>
      <c r="B86" s="68"/>
      <c r="C86" s="52">
        <v>144</v>
      </c>
      <c r="D86" s="52">
        <v>57</v>
      </c>
      <c r="E86" s="52">
        <v>600</v>
      </c>
      <c r="F86" s="14">
        <f t="shared" si="19"/>
        <v>9.5</v>
      </c>
      <c r="G86" s="3"/>
      <c r="H86" s="24">
        <v>37</v>
      </c>
      <c r="I86" s="24">
        <v>16</v>
      </c>
      <c r="J86" s="24">
        <v>33</v>
      </c>
      <c r="K86" s="25">
        <f t="shared" si="20"/>
        <v>48.484848484848484</v>
      </c>
      <c r="M86" s="52">
        <v>22</v>
      </c>
      <c r="N86" s="13">
        <v>83</v>
      </c>
      <c r="O86" s="13">
        <v>662</v>
      </c>
      <c r="P86" s="14">
        <f t="shared" si="21"/>
        <v>12.537764350453173</v>
      </c>
      <c r="Q86" s="3"/>
      <c r="R86" s="24">
        <v>22</v>
      </c>
      <c r="S86" s="24">
        <v>13</v>
      </c>
      <c r="T86" s="24">
        <v>49</v>
      </c>
      <c r="U86" s="25">
        <f t="shared" si="22"/>
        <v>26.530612244897959</v>
      </c>
      <c r="W86" s="18">
        <f t="shared" si="33"/>
        <v>122</v>
      </c>
      <c r="X86" s="19">
        <f t="shared" si="25"/>
        <v>-26</v>
      </c>
      <c r="Y86" s="19">
        <f t="shared" si="26"/>
        <v>-62</v>
      </c>
      <c r="Z86" s="12">
        <f t="shared" si="27"/>
        <v>-3.0377643504531733</v>
      </c>
      <c r="AA86" s="2"/>
      <c r="AB86" s="28">
        <f t="shared" si="28"/>
        <v>15</v>
      </c>
      <c r="AC86" s="28">
        <f t="shared" si="29"/>
        <v>3</v>
      </c>
      <c r="AD86" s="28">
        <f t="shared" si="30"/>
        <v>-16</v>
      </c>
      <c r="AE86" s="23">
        <f t="shared" si="31"/>
        <v>21.954236239950525</v>
      </c>
      <c r="AG86" s="52">
        <v>549</v>
      </c>
      <c r="AH86" s="13">
        <v>48</v>
      </c>
      <c r="AI86" s="13">
        <v>687</v>
      </c>
      <c r="AJ86" s="16">
        <f t="shared" si="23"/>
        <v>6.9868995633187767</v>
      </c>
      <c r="AK86" s="4"/>
      <c r="AL86" s="24">
        <v>22</v>
      </c>
      <c r="AM86" s="24">
        <v>31</v>
      </c>
      <c r="AN86" s="24">
        <v>52</v>
      </c>
      <c r="AO86" s="27">
        <f t="shared" si="24"/>
        <v>59.615384615384613</v>
      </c>
    </row>
    <row r="87" spans="1:41" x14ac:dyDescent="0.25">
      <c r="A87" s="32" t="s">
        <v>89</v>
      </c>
      <c r="B87" s="68"/>
      <c r="C87" s="52">
        <v>481</v>
      </c>
      <c r="D87" s="52">
        <v>32</v>
      </c>
      <c r="E87" s="52">
        <v>350</v>
      </c>
      <c r="F87" s="14">
        <f t="shared" si="19"/>
        <v>9.1428571428571423</v>
      </c>
      <c r="G87" s="3"/>
      <c r="H87" s="24">
        <v>81</v>
      </c>
      <c r="I87" s="24">
        <v>22</v>
      </c>
      <c r="J87" s="24">
        <v>61</v>
      </c>
      <c r="K87" s="25">
        <f t="shared" si="20"/>
        <v>36.065573770491802</v>
      </c>
      <c r="M87" s="52">
        <v>22</v>
      </c>
      <c r="N87" s="13">
        <v>45</v>
      </c>
      <c r="O87" s="13">
        <v>370</v>
      </c>
      <c r="P87" s="14">
        <f t="shared" si="21"/>
        <v>12.162162162162163</v>
      </c>
      <c r="Q87" s="3"/>
      <c r="R87" s="24">
        <v>45</v>
      </c>
      <c r="S87" s="24">
        <v>34</v>
      </c>
      <c r="T87" s="24">
        <v>78</v>
      </c>
      <c r="U87" s="25">
        <f t="shared" si="22"/>
        <v>43.589743589743591</v>
      </c>
      <c r="W87" s="18">
        <f t="shared" si="33"/>
        <v>459</v>
      </c>
      <c r="X87" s="19">
        <f t="shared" si="25"/>
        <v>-13</v>
      </c>
      <c r="Y87" s="19">
        <f t="shared" si="26"/>
        <v>-20</v>
      </c>
      <c r="Z87" s="12">
        <f t="shared" si="27"/>
        <v>-3.0193050193050208</v>
      </c>
      <c r="AA87" s="2"/>
      <c r="AB87" s="28">
        <f t="shared" si="28"/>
        <v>36</v>
      </c>
      <c r="AC87" s="28">
        <f t="shared" si="29"/>
        <v>-12</v>
      </c>
      <c r="AD87" s="28">
        <f t="shared" si="30"/>
        <v>-17</v>
      </c>
      <c r="AE87" s="23">
        <f t="shared" si="31"/>
        <v>-7.5241698192517887</v>
      </c>
      <c r="AG87" s="52">
        <v>485</v>
      </c>
      <c r="AH87" s="13">
        <v>38</v>
      </c>
      <c r="AI87" s="13">
        <v>436</v>
      </c>
      <c r="AJ87" s="16">
        <f t="shared" si="23"/>
        <v>8.7155963302752291</v>
      </c>
      <c r="AK87" s="4"/>
      <c r="AL87" s="24">
        <v>22</v>
      </c>
      <c r="AM87" s="24">
        <v>36</v>
      </c>
      <c r="AN87" s="24">
        <v>85</v>
      </c>
      <c r="AO87" s="27">
        <f t="shared" si="24"/>
        <v>42.352941176470587</v>
      </c>
    </row>
    <row r="88" spans="1:41" x14ac:dyDescent="0.25">
      <c r="A88" s="32" t="s">
        <v>90</v>
      </c>
      <c r="B88" s="68"/>
      <c r="C88" s="52">
        <v>457</v>
      </c>
      <c r="D88" s="52">
        <v>38</v>
      </c>
      <c r="E88" s="52">
        <v>494</v>
      </c>
      <c r="F88" s="14">
        <f t="shared" si="19"/>
        <v>7.6923076923076925</v>
      </c>
      <c r="G88" s="3"/>
      <c r="H88" s="24">
        <v>30</v>
      </c>
      <c r="I88" s="24">
        <v>19</v>
      </c>
      <c r="J88" s="24">
        <v>26</v>
      </c>
      <c r="K88" s="25">
        <f t="shared" si="20"/>
        <v>73.076923076923066</v>
      </c>
      <c r="M88" s="52">
        <v>591</v>
      </c>
      <c r="N88" s="13">
        <v>23</v>
      </c>
      <c r="O88" s="13">
        <v>545</v>
      </c>
      <c r="P88" s="14">
        <f t="shared" si="21"/>
        <v>4.2201834862385326</v>
      </c>
      <c r="Q88" s="3"/>
      <c r="R88" s="24">
        <v>22</v>
      </c>
      <c r="S88" s="24">
        <v>20</v>
      </c>
      <c r="T88" s="24">
        <v>26</v>
      </c>
      <c r="U88" s="25">
        <f t="shared" si="22"/>
        <v>76.923076923076934</v>
      </c>
      <c r="W88" s="18">
        <f t="shared" si="33"/>
        <v>-134</v>
      </c>
      <c r="X88" s="19">
        <f t="shared" si="25"/>
        <v>15</v>
      </c>
      <c r="Y88" s="19">
        <f t="shared" si="26"/>
        <v>-51</v>
      </c>
      <c r="Z88" s="12">
        <f t="shared" si="27"/>
        <v>3.4721242060691599</v>
      </c>
      <c r="AA88" s="2"/>
      <c r="AB88" s="28">
        <f t="shared" si="28"/>
        <v>8</v>
      </c>
      <c r="AC88" s="28">
        <f t="shared" si="29"/>
        <v>-1</v>
      </c>
      <c r="AD88" s="28">
        <f t="shared" si="30"/>
        <v>0</v>
      </c>
      <c r="AE88" s="23">
        <f t="shared" si="31"/>
        <v>-3.846153846153868</v>
      </c>
      <c r="AG88" s="52">
        <v>796</v>
      </c>
      <c r="AH88" s="13">
        <v>31</v>
      </c>
      <c r="AI88" s="13">
        <v>589</v>
      </c>
      <c r="AJ88" s="16">
        <f t="shared" si="23"/>
        <v>5.2631578947368416</v>
      </c>
      <c r="AK88" s="4"/>
      <c r="AL88" s="24">
        <v>45</v>
      </c>
      <c r="AM88" s="24">
        <v>25</v>
      </c>
      <c r="AN88" s="24">
        <v>31</v>
      </c>
      <c r="AO88" s="27">
        <f t="shared" si="24"/>
        <v>80.645161290322577</v>
      </c>
    </row>
    <row r="89" spans="1:41" x14ac:dyDescent="0.25">
      <c r="A89" s="32" t="s">
        <v>91</v>
      </c>
      <c r="B89" s="68"/>
      <c r="C89" s="52">
        <v>480</v>
      </c>
      <c r="D89" s="52">
        <v>23</v>
      </c>
      <c r="E89" s="52">
        <v>135</v>
      </c>
      <c r="F89" s="14">
        <f t="shared" si="19"/>
        <v>17.037037037037038</v>
      </c>
      <c r="G89" s="3"/>
      <c r="H89" s="24">
        <v>87</v>
      </c>
      <c r="I89" s="24">
        <v>19</v>
      </c>
      <c r="J89" s="24">
        <v>39</v>
      </c>
      <c r="K89" s="25">
        <f t="shared" si="20"/>
        <v>48.717948717948715</v>
      </c>
      <c r="M89" s="52">
        <v>611</v>
      </c>
      <c r="N89" s="13">
        <v>17</v>
      </c>
      <c r="O89" s="13">
        <v>142</v>
      </c>
      <c r="P89" s="14">
        <f t="shared" si="21"/>
        <v>11.971830985915492</v>
      </c>
      <c r="Q89" s="3"/>
      <c r="R89" s="24">
        <v>22</v>
      </c>
      <c r="S89" s="24">
        <v>17</v>
      </c>
      <c r="T89" s="24">
        <v>51</v>
      </c>
      <c r="U89" s="25">
        <f t="shared" si="22"/>
        <v>33.333333333333329</v>
      </c>
      <c r="W89" s="18">
        <f t="shared" si="33"/>
        <v>-131</v>
      </c>
      <c r="X89" s="19">
        <f t="shared" si="25"/>
        <v>6</v>
      </c>
      <c r="Y89" s="19">
        <f t="shared" si="26"/>
        <v>-7</v>
      </c>
      <c r="Z89" s="12">
        <f t="shared" si="27"/>
        <v>5.065206051121546</v>
      </c>
      <c r="AA89" s="2"/>
      <c r="AB89" s="28">
        <f t="shared" si="28"/>
        <v>65</v>
      </c>
      <c r="AC89" s="28">
        <f t="shared" si="29"/>
        <v>2</v>
      </c>
      <c r="AD89" s="28">
        <f t="shared" si="30"/>
        <v>-12</v>
      </c>
      <c r="AE89" s="23">
        <f t="shared" si="31"/>
        <v>15.384615384615387</v>
      </c>
      <c r="AG89" s="52">
        <v>512</v>
      </c>
      <c r="AH89" s="13">
        <v>21</v>
      </c>
      <c r="AI89" s="13">
        <v>173</v>
      </c>
      <c r="AJ89" s="16">
        <f t="shared" si="23"/>
        <v>12.138728323699421</v>
      </c>
      <c r="AK89" s="4"/>
      <c r="AL89" s="24">
        <v>35</v>
      </c>
      <c r="AM89" s="24">
        <v>19</v>
      </c>
      <c r="AN89" s="24">
        <v>53</v>
      </c>
      <c r="AO89" s="27">
        <f t="shared" si="24"/>
        <v>35.849056603773583</v>
      </c>
    </row>
    <row r="90" spans="1:41" x14ac:dyDescent="0.25">
      <c r="A90" s="32" t="s">
        <v>92</v>
      </c>
      <c r="B90" s="68"/>
      <c r="C90" s="52">
        <v>481</v>
      </c>
      <c r="D90" s="52">
        <v>20</v>
      </c>
      <c r="E90" s="52">
        <v>140</v>
      </c>
      <c r="F90" s="14">
        <f t="shared" si="19"/>
        <v>14.285714285714285</v>
      </c>
      <c r="G90" s="3"/>
      <c r="H90" s="24">
        <v>22</v>
      </c>
      <c r="I90" s="24">
        <v>12</v>
      </c>
      <c r="J90" s="24">
        <v>13</v>
      </c>
      <c r="K90" s="25">
        <f t="shared" si="20"/>
        <v>92.307692307692307</v>
      </c>
      <c r="M90" s="52">
        <v>377</v>
      </c>
      <c r="N90" s="13">
        <v>22</v>
      </c>
      <c r="O90" s="13">
        <v>163</v>
      </c>
      <c r="P90" s="14">
        <f t="shared" si="21"/>
        <v>13.496932515337424</v>
      </c>
      <c r="Q90" s="3"/>
      <c r="R90" s="24">
        <v>22</v>
      </c>
      <c r="S90" s="24">
        <v>11</v>
      </c>
      <c r="T90" s="24">
        <v>13</v>
      </c>
      <c r="U90" s="25">
        <f t="shared" si="22"/>
        <v>84.615384615384613</v>
      </c>
      <c r="W90" s="18">
        <f t="shared" si="33"/>
        <v>104</v>
      </c>
      <c r="X90" s="19">
        <f t="shared" si="25"/>
        <v>-2</v>
      </c>
      <c r="Y90" s="19">
        <f t="shared" si="26"/>
        <v>-23</v>
      </c>
      <c r="Z90" s="12">
        <f t="shared" si="27"/>
        <v>0.78878177037686115</v>
      </c>
      <c r="AA90" s="2"/>
      <c r="AB90" s="28">
        <f t="shared" si="28"/>
        <v>0</v>
      </c>
      <c r="AC90" s="28">
        <f t="shared" si="29"/>
        <v>1</v>
      </c>
      <c r="AD90" s="28">
        <f t="shared" si="30"/>
        <v>0</v>
      </c>
      <c r="AE90" s="23">
        <f t="shared" si="31"/>
        <v>7.6923076923076934</v>
      </c>
      <c r="AG90" s="52">
        <v>705</v>
      </c>
      <c r="AH90" s="13">
        <v>17</v>
      </c>
      <c r="AI90" s="13">
        <v>181</v>
      </c>
      <c r="AJ90" s="16">
        <f t="shared" si="23"/>
        <v>9.3922651933701662</v>
      </c>
      <c r="AK90" s="4"/>
      <c r="AL90" s="24">
        <v>172</v>
      </c>
      <c r="AM90" s="24">
        <v>11</v>
      </c>
      <c r="AN90" s="24">
        <v>14</v>
      </c>
      <c r="AO90" s="27">
        <f t="shared" si="24"/>
        <v>78.571428571428569</v>
      </c>
    </row>
    <row r="91" spans="1:41" x14ac:dyDescent="0.25">
      <c r="A91" s="32" t="s">
        <v>93</v>
      </c>
      <c r="B91" s="68"/>
      <c r="C91" s="52">
        <v>477</v>
      </c>
      <c r="D91" s="52">
        <v>16</v>
      </c>
      <c r="E91" s="52">
        <v>97</v>
      </c>
      <c r="F91" s="14">
        <f t="shared" si="19"/>
        <v>16.494845360824741</v>
      </c>
      <c r="G91" s="3"/>
      <c r="H91" s="24">
        <v>148</v>
      </c>
      <c r="I91" s="24">
        <v>13</v>
      </c>
      <c r="J91" s="24">
        <v>18</v>
      </c>
      <c r="K91" s="25">
        <f t="shared" si="20"/>
        <v>72.222222222222214</v>
      </c>
      <c r="M91" s="52">
        <v>334</v>
      </c>
      <c r="N91" s="13">
        <v>8</v>
      </c>
      <c r="O91" s="13">
        <v>125</v>
      </c>
      <c r="P91" s="14">
        <f t="shared" si="21"/>
        <v>6.4</v>
      </c>
      <c r="Q91" s="3"/>
      <c r="R91" s="24">
        <v>22</v>
      </c>
      <c r="S91" s="24">
        <v>10</v>
      </c>
      <c r="T91" s="24">
        <v>13</v>
      </c>
      <c r="U91" s="25">
        <f t="shared" si="22"/>
        <v>76.923076923076934</v>
      </c>
      <c r="W91" s="18">
        <f t="shared" si="33"/>
        <v>143</v>
      </c>
      <c r="X91" s="19">
        <f t="shared" si="25"/>
        <v>8</v>
      </c>
      <c r="Y91" s="19">
        <f t="shared" si="26"/>
        <v>-28</v>
      </c>
      <c r="Z91" s="12">
        <f t="shared" si="27"/>
        <v>10.09484536082474</v>
      </c>
      <c r="AA91" s="2"/>
      <c r="AB91" s="28">
        <f t="shared" si="28"/>
        <v>126</v>
      </c>
      <c r="AC91" s="28">
        <f t="shared" si="29"/>
        <v>3</v>
      </c>
      <c r="AD91" s="28">
        <f t="shared" si="30"/>
        <v>5</v>
      </c>
      <c r="AE91" s="23">
        <f t="shared" si="31"/>
        <v>-4.7008547008547197</v>
      </c>
      <c r="AG91" s="52">
        <v>222</v>
      </c>
      <c r="AH91" s="13">
        <v>11</v>
      </c>
      <c r="AI91" s="13">
        <v>122</v>
      </c>
      <c r="AJ91" s="16">
        <f t="shared" si="23"/>
        <v>9.0163934426229506</v>
      </c>
      <c r="AK91" s="4"/>
      <c r="AL91" s="24">
        <v>24</v>
      </c>
      <c r="AM91" s="24">
        <v>13</v>
      </c>
      <c r="AN91" s="24">
        <v>18</v>
      </c>
      <c r="AO91" s="27">
        <f t="shared" si="24"/>
        <v>72.222222222222214</v>
      </c>
    </row>
    <row r="92" spans="1:41" x14ac:dyDescent="0.25">
      <c r="A92" s="32" t="s">
        <v>94</v>
      </c>
      <c r="B92" s="68"/>
      <c r="C92" s="52">
        <v>29</v>
      </c>
      <c r="D92" s="52">
        <v>8</v>
      </c>
      <c r="E92" s="52">
        <v>67</v>
      </c>
      <c r="F92" s="14">
        <f t="shared" si="19"/>
        <v>11.940298507462686</v>
      </c>
      <c r="G92" s="3"/>
      <c r="H92" s="24">
        <v>22</v>
      </c>
      <c r="I92" s="24">
        <v>31</v>
      </c>
      <c r="J92" s="24">
        <v>112</v>
      </c>
      <c r="K92" s="25">
        <f t="shared" si="20"/>
        <v>27.678571428571431</v>
      </c>
      <c r="M92" s="52">
        <v>26</v>
      </c>
      <c r="N92" s="13">
        <v>16</v>
      </c>
      <c r="O92" s="13">
        <v>88</v>
      </c>
      <c r="P92" s="14">
        <f t="shared" si="21"/>
        <v>18.181818181818183</v>
      </c>
      <c r="Q92" s="3"/>
      <c r="R92" s="24">
        <v>99</v>
      </c>
      <c r="S92" s="24">
        <v>35</v>
      </c>
      <c r="T92" s="24">
        <v>122</v>
      </c>
      <c r="U92" s="25">
        <f t="shared" si="22"/>
        <v>28.688524590163933</v>
      </c>
      <c r="W92" s="18">
        <f t="shared" si="33"/>
        <v>3</v>
      </c>
      <c r="X92" s="19">
        <f t="shared" si="25"/>
        <v>-8</v>
      </c>
      <c r="Y92" s="19">
        <f t="shared" si="26"/>
        <v>-21</v>
      </c>
      <c r="Z92" s="12">
        <f t="shared" si="27"/>
        <v>-6.2415196743554979</v>
      </c>
      <c r="AA92" s="2"/>
      <c r="AB92" s="28">
        <f t="shared" si="28"/>
        <v>-77</v>
      </c>
      <c r="AC92" s="28">
        <f t="shared" si="29"/>
        <v>-4</v>
      </c>
      <c r="AD92" s="28">
        <f t="shared" si="30"/>
        <v>-10</v>
      </c>
      <c r="AE92" s="23">
        <f t="shared" si="31"/>
        <v>-1.0099531615925024</v>
      </c>
      <c r="AG92" s="52">
        <v>24</v>
      </c>
      <c r="AH92" s="13">
        <v>22</v>
      </c>
      <c r="AI92" s="13">
        <v>112</v>
      </c>
      <c r="AJ92" s="16">
        <f t="shared" si="23"/>
        <v>19.642857142857142</v>
      </c>
      <c r="AK92" s="4"/>
      <c r="AL92" s="24">
        <v>64</v>
      </c>
      <c r="AM92" s="24">
        <v>40</v>
      </c>
      <c r="AN92" s="24">
        <v>139</v>
      </c>
      <c r="AO92" s="27">
        <f t="shared" si="24"/>
        <v>28.776978417266186</v>
      </c>
    </row>
    <row r="93" spans="1:41" x14ac:dyDescent="0.25">
      <c r="A93" s="32" t="s">
        <v>95</v>
      </c>
      <c r="B93" s="68"/>
      <c r="C93" s="52">
        <v>587</v>
      </c>
      <c r="D93" s="52">
        <v>10</v>
      </c>
      <c r="E93" s="52">
        <v>45</v>
      </c>
      <c r="F93" s="14">
        <f t="shared" si="19"/>
        <v>22.222222222222221</v>
      </c>
      <c r="G93" s="3"/>
      <c r="H93" s="24">
        <v>28</v>
      </c>
      <c r="I93" s="24">
        <v>10</v>
      </c>
      <c r="J93" s="24">
        <v>14</v>
      </c>
      <c r="K93" s="25">
        <f t="shared" si="20"/>
        <v>71.428571428571431</v>
      </c>
      <c r="M93" s="52">
        <v>337</v>
      </c>
      <c r="N93" s="13">
        <v>6</v>
      </c>
      <c r="O93" s="13">
        <v>63</v>
      </c>
      <c r="P93" s="14">
        <f t="shared" si="21"/>
        <v>9.5238095238095237</v>
      </c>
      <c r="Q93" s="3"/>
      <c r="R93" s="24">
        <v>129</v>
      </c>
      <c r="S93" s="24">
        <v>7</v>
      </c>
      <c r="T93" s="24">
        <v>12</v>
      </c>
      <c r="U93" s="25">
        <f t="shared" si="22"/>
        <v>58.333333333333336</v>
      </c>
      <c r="W93" s="18">
        <f t="shared" si="33"/>
        <v>250</v>
      </c>
      <c r="X93" s="19">
        <f t="shared" si="25"/>
        <v>4</v>
      </c>
      <c r="Y93" s="19">
        <f t="shared" si="26"/>
        <v>-18</v>
      </c>
      <c r="Z93" s="12">
        <f t="shared" si="27"/>
        <v>12.698412698412698</v>
      </c>
      <c r="AA93" s="2"/>
      <c r="AB93" s="28">
        <f t="shared" si="28"/>
        <v>-101</v>
      </c>
      <c r="AC93" s="28">
        <f t="shared" si="29"/>
        <v>3</v>
      </c>
      <c r="AD93" s="28">
        <f t="shared" si="30"/>
        <v>2</v>
      </c>
      <c r="AE93" s="23">
        <f t="shared" si="31"/>
        <v>13.095238095238095</v>
      </c>
      <c r="AG93" s="52">
        <v>446</v>
      </c>
      <c r="AH93" s="13">
        <v>14</v>
      </c>
      <c r="AI93" s="13">
        <v>63</v>
      </c>
      <c r="AJ93" s="16">
        <f t="shared" si="23"/>
        <v>22.222222222222221</v>
      </c>
      <c r="AK93" s="4"/>
      <c r="AL93" s="24">
        <v>30</v>
      </c>
      <c r="AM93" s="24">
        <v>14</v>
      </c>
      <c r="AN93" s="24">
        <v>17</v>
      </c>
      <c r="AO93" s="27">
        <f t="shared" si="24"/>
        <v>82.35294117647058</v>
      </c>
    </row>
    <row r="94" spans="1:41" x14ac:dyDescent="0.25">
      <c r="A94" s="32" t="s">
        <v>96</v>
      </c>
      <c r="B94" s="68"/>
      <c r="C94" s="52">
        <v>29</v>
      </c>
      <c r="D94" s="52">
        <v>70</v>
      </c>
      <c r="E94" s="52">
        <v>241</v>
      </c>
      <c r="F94" s="14">
        <f t="shared" si="19"/>
        <v>29.045643153526974</v>
      </c>
      <c r="G94" s="3"/>
      <c r="H94" s="24">
        <v>151</v>
      </c>
      <c r="I94" s="24">
        <v>119</v>
      </c>
      <c r="J94" s="24">
        <v>611</v>
      </c>
      <c r="K94" s="25">
        <f t="shared" si="20"/>
        <v>19.476268412438625</v>
      </c>
      <c r="M94" s="52">
        <v>29</v>
      </c>
      <c r="N94" s="13">
        <v>50</v>
      </c>
      <c r="O94" s="13">
        <v>261</v>
      </c>
      <c r="P94" s="14">
        <f t="shared" si="21"/>
        <v>19.157088122605366</v>
      </c>
      <c r="Q94" s="3"/>
      <c r="R94" s="24">
        <v>249</v>
      </c>
      <c r="S94" s="24">
        <v>105</v>
      </c>
      <c r="T94" s="24">
        <v>679</v>
      </c>
      <c r="U94" s="25">
        <f t="shared" si="22"/>
        <v>15.463917525773196</v>
      </c>
      <c r="W94" s="18">
        <f t="shared" si="33"/>
        <v>0</v>
      </c>
      <c r="X94" s="19">
        <f t="shared" si="25"/>
        <v>20</v>
      </c>
      <c r="Y94" s="19">
        <f t="shared" si="26"/>
        <v>-20</v>
      </c>
      <c r="Z94" s="12">
        <f t="shared" si="27"/>
        <v>9.8885550309216086</v>
      </c>
      <c r="AA94" s="2"/>
      <c r="AB94" s="28">
        <f t="shared" si="28"/>
        <v>-98</v>
      </c>
      <c r="AC94" s="28">
        <f t="shared" si="29"/>
        <v>14</v>
      </c>
      <c r="AD94" s="28">
        <f t="shared" si="30"/>
        <v>-68</v>
      </c>
      <c r="AE94" s="23">
        <f t="shared" si="31"/>
        <v>4.0123508866654287</v>
      </c>
      <c r="AG94" s="52">
        <v>22</v>
      </c>
      <c r="AH94" s="13">
        <v>65</v>
      </c>
      <c r="AI94" s="13">
        <v>321</v>
      </c>
      <c r="AJ94" s="16">
        <f t="shared" si="23"/>
        <v>20.249221183800621</v>
      </c>
      <c r="AK94" s="4"/>
      <c r="AL94" s="24">
        <v>263</v>
      </c>
      <c r="AM94" s="24">
        <v>130</v>
      </c>
      <c r="AN94" s="24">
        <v>761</v>
      </c>
      <c r="AO94" s="27">
        <f t="shared" si="24"/>
        <v>17.082785808147175</v>
      </c>
    </row>
    <row r="95" spans="1:41" x14ac:dyDescent="0.25">
      <c r="A95" s="32" t="s">
        <v>97</v>
      </c>
      <c r="B95" s="68"/>
      <c r="C95" s="52">
        <v>22</v>
      </c>
      <c r="D95" s="52">
        <v>60</v>
      </c>
      <c r="E95" s="52">
        <v>107</v>
      </c>
      <c r="F95" s="14">
        <f t="shared" si="19"/>
        <v>56.074766355140184</v>
      </c>
      <c r="G95" s="3"/>
      <c r="H95" s="24">
        <v>639</v>
      </c>
      <c r="I95" s="24">
        <v>147</v>
      </c>
      <c r="J95" s="24">
        <v>991</v>
      </c>
      <c r="K95" s="25">
        <f t="shared" si="20"/>
        <v>14.833501513622604</v>
      </c>
      <c r="M95" s="52">
        <v>22</v>
      </c>
      <c r="N95" s="13">
        <v>64</v>
      </c>
      <c r="O95" s="13">
        <v>112</v>
      </c>
      <c r="P95" s="14">
        <f t="shared" si="21"/>
        <v>57.142857142857139</v>
      </c>
      <c r="Q95" s="3"/>
      <c r="R95" s="24">
        <v>657</v>
      </c>
      <c r="S95" s="24">
        <v>147</v>
      </c>
      <c r="T95" s="24">
        <v>1140</v>
      </c>
      <c r="U95" s="25">
        <f t="shared" si="22"/>
        <v>12.894736842105264</v>
      </c>
      <c r="W95" s="18">
        <f t="shared" si="33"/>
        <v>0</v>
      </c>
      <c r="X95" s="19">
        <f t="shared" si="25"/>
        <v>-4</v>
      </c>
      <c r="Y95" s="19">
        <f t="shared" si="26"/>
        <v>-5</v>
      </c>
      <c r="Z95" s="12">
        <f t="shared" si="27"/>
        <v>-1.0680907877169545</v>
      </c>
      <c r="AA95" s="2"/>
      <c r="AB95" s="28">
        <f t="shared" si="28"/>
        <v>-18</v>
      </c>
      <c r="AC95" s="28">
        <f t="shared" si="29"/>
        <v>0</v>
      </c>
      <c r="AD95" s="28">
        <f t="shared" si="30"/>
        <v>-149</v>
      </c>
      <c r="AE95" s="23">
        <f t="shared" si="31"/>
        <v>1.9387646715173403</v>
      </c>
      <c r="AG95" s="52">
        <v>22</v>
      </c>
      <c r="AH95" s="13">
        <v>73</v>
      </c>
      <c r="AI95" s="13">
        <v>148</v>
      </c>
      <c r="AJ95" s="16">
        <f t="shared" si="23"/>
        <v>49.324324324324323</v>
      </c>
      <c r="AK95" s="4"/>
      <c r="AL95" s="24">
        <v>641</v>
      </c>
      <c r="AM95" s="24">
        <v>146</v>
      </c>
      <c r="AN95" s="24">
        <v>1221</v>
      </c>
      <c r="AO95" s="27">
        <f t="shared" si="24"/>
        <v>11.957411957411958</v>
      </c>
    </row>
    <row r="96" spans="1:41" x14ac:dyDescent="0.25">
      <c r="A96" s="32" t="s">
        <v>98</v>
      </c>
      <c r="B96" s="68"/>
      <c r="C96" s="52">
        <v>22</v>
      </c>
      <c r="D96" s="52">
        <v>24</v>
      </c>
      <c r="E96" s="52">
        <v>25</v>
      </c>
      <c r="F96" s="14">
        <f t="shared" si="19"/>
        <v>96</v>
      </c>
      <c r="G96" s="3"/>
      <c r="H96" s="24">
        <v>480</v>
      </c>
      <c r="I96" s="24">
        <v>208</v>
      </c>
      <c r="J96" s="24">
        <v>1456</v>
      </c>
      <c r="K96" s="25">
        <f t="shared" si="20"/>
        <v>14.285714285714285</v>
      </c>
      <c r="M96" s="52">
        <v>33</v>
      </c>
      <c r="N96" s="13">
        <v>36</v>
      </c>
      <c r="O96" s="13">
        <v>36</v>
      </c>
      <c r="P96" s="14">
        <f t="shared" si="21"/>
        <v>100</v>
      </c>
      <c r="Q96" s="3"/>
      <c r="R96" s="24">
        <v>485</v>
      </c>
      <c r="S96" s="24">
        <v>220</v>
      </c>
      <c r="T96" s="24">
        <v>1755</v>
      </c>
      <c r="U96" s="25">
        <f t="shared" si="22"/>
        <v>12.535612535612536</v>
      </c>
      <c r="W96" s="18">
        <f t="shared" si="33"/>
        <v>-11</v>
      </c>
      <c r="X96" s="19">
        <f t="shared" si="25"/>
        <v>-12</v>
      </c>
      <c r="Y96" s="19">
        <f t="shared" si="26"/>
        <v>-11</v>
      </c>
      <c r="Z96" s="12">
        <f t="shared" si="27"/>
        <v>-4</v>
      </c>
      <c r="AA96" s="2"/>
      <c r="AB96" s="28">
        <f t="shared" si="28"/>
        <v>-5</v>
      </c>
      <c r="AC96" s="28">
        <f t="shared" si="29"/>
        <v>-12</v>
      </c>
      <c r="AD96" s="28">
        <f t="shared" si="30"/>
        <v>-299</v>
      </c>
      <c r="AE96" s="23">
        <f t="shared" si="31"/>
        <v>1.7501017501017486</v>
      </c>
      <c r="AG96" s="52">
        <v>36</v>
      </c>
      <c r="AH96" s="13">
        <v>28</v>
      </c>
      <c r="AI96" s="13">
        <v>31</v>
      </c>
      <c r="AJ96" s="16">
        <f t="shared" si="23"/>
        <v>90.322580645161281</v>
      </c>
      <c r="AK96" s="4"/>
      <c r="AL96" s="24">
        <v>481</v>
      </c>
      <c r="AM96" s="24">
        <v>247</v>
      </c>
      <c r="AN96" s="24">
        <v>2005</v>
      </c>
      <c r="AO96" s="27">
        <f t="shared" si="24"/>
        <v>12.319201995012468</v>
      </c>
    </row>
    <row r="97" spans="1:41" x14ac:dyDescent="0.25">
      <c r="A97" s="32" t="s">
        <v>99</v>
      </c>
      <c r="B97" s="68"/>
      <c r="C97" s="52">
        <v>39</v>
      </c>
      <c r="D97" s="52">
        <v>41</v>
      </c>
      <c r="E97" s="52">
        <v>178</v>
      </c>
      <c r="F97" s="14">
        <f t="shared" si="19"/>
        <v>23.033707865168541</v>
      </c>
      <c r="G97" s="3"/>
      <c r="H97" s="24">
        <v>195</v>
      </c>
      <c r="I97" s="24">
        <v>253</v>
      </c>
      <c r="J97" s="24">
        <v>881</v>
      </c>
      <c r="K97" s="25">
        <f t="shared" si="20"/>
        <v>28.717366628830877</v>
      </c>
      <c r="M97" s="52">
        <v>26</v>
      </c>
      <c r="N97" s="13">
        <v>49</v>
      </c>
      <c r="O97" s="13">
        <v>199</v>
      </c>
      <c r="P97" s="14">
        <f t="shared" si="21"/>
        <v>24.623115577889447</v>
      </c>
      <c r="Q97" s="3"/>
      <c r="R97" s="24">
        <v>528</v>
      </c>
      <c r="S97" s="24">
        <v>204</v>
      </c>
      <c r="T97" s="24">
        <v>1072</v>
      </c>
      <c r="U97" s="25">
        <f t="shared" si="22"/>
        <v>19.029850746268657</v>
      </c>
      <c r="W97" s="18">
        <f t="shared" si="33"/>
        <v>13</v>
      </c>
      <c r="X97" s="19">
        <f t="shared" si="25"/>
        <v>-8</v>
      </c>
      <c r="Y97" s="19">
        <f t="shared" si="26"/>
        <v>-21</v>
      </c>
      <c r="Z97" s="12">
        <f t="shared" si="27"/>
        <v>-1.5894077127209059</v>
      </c>
      <c r="AA97" s="2"/>
      <c r="AB97" s="28">
        <f t="shared" si="28"/>
        <v>-333</v>
      </c>
      <c r="AC97" s="28">
        <f t="shared" si="29"/>
        <v>49</v>
      </c>
      <c r="AD97" s="28">
        <f t="shared" si="30"/>
        <v>-191</v>
      </c>
      <c r="AE97" s="23">
        <f t="shared" si="31"/>
        <v>9.6875158825622201</v>
      </c>
      <c r="AG97" s="52">
        <v>22</v>
      </c>
      <c r="AH97" s="13">
        <v>57</v>
      </c>
      <c r="AI97" s="13">
        <v>238</v>
      </c>
      <c r="AJ97" s="16">
        <f t="shared" si="23"/>
        <v>23.949579831932773</v>
      </c>
      <c r="AK97" s="4"/>
      <c r="AL97" s="24">
        <v>535.83000000000004</v>
      </c>
      <c r="AM97" s="24">
        <v>185</v>
      </c>
      <c r="AN97" s="24">
        <v>1207</v>
      </c>
      <c r="AO97" s="27">
        <f t="shared" si="24"/>
        <v>15.327257663628831</v>
      </c>
    </row>
    <row r="98" spans="1:41" x14ac:dyDescent="0.25">
      <c r="A98" s="32" t="s">
        <v>100</v>
      </c>
      <c r="B98" s="68"/>
      <c r="C98" s="52">
        <v>22</v>
      </c>
      <c r="D98" s="52">
        <v>40</v>
      </c>
      <c r="E98" s="52">
        <v>111</v>
      </c>
      <c r="F98" s="14">
        <f t="shared" si="19"/>
        <v>36.036036036036037</v>
      </c>
      <c r="G98" s="3"/>
      <c r="H98" s="24">
        <v>506</v>
      </c>
      <c r="I98" s="24">
        <v>116</v>
      </c>
      <c r="J98" s="24">
        <v>803</v>
      </c>
      <c r="K98" s="25">
        <f t="shared" si="20"/>
        <v>14.445828144458281</v>
      </c>
      <c r="M98" s="52">
        <v>527</v>
      </c>
      <c r="N98" s="13">
        <v>58</v>
      </c>
      <c r="O98" s="13">
        <v>141</v>
      </c>
      <c r="P98" s="14">
        <f t="shared" si="21"/>
        <v>41.134751773049643</v>
      </c>
      <c r="Q98" s="3"/>
      <c r="R98" s="24">
        <v>612</v>
      </c>
      <c r="S98" s="24">
        <v>118</v>
      </c>
      <c r="T98" s="24">
        <v>947</v>
      </c>
      <c r="U98" s="25">
        <f t="shared" si="22"/>
        <v>12.460401267159451</v>
      </c>
      <c r="W98" s="18">
        <f t="shared" si="33"/>
        <v>-505</v>
      </c>
      <c r="X98" s="19">
        <f t="shared" si="25"/>
        <v>-18</v>
      </c>
      <c r="Y98" s="19">
        <f t="shared" si="26"/>
        <v>-30</v>
      </c>
      <c r="Z98" s="12">
        <f t="shared" si="27"/>
        <v>-5.098715737013606</v>
      </c>
      <c r="AA98" s="2"/>
      <c r="AB98" s="28">
        <f t="shared" si="28"/>
        <v>-106</v>
      </c>
      <c r="AC98" s="28">
        <f t="shared" si="29"/>
        <v>-2</v>
      </c>
      <c r="AD98" s="28">
        <f t="shared" si="30"/>
        <v>-144</v>
      </c>
      <c r="AE98" s="23">
        <f t="shared" si="31"/>
        <v>1.9854268772988295</v>
      </c>
      <c r="AG98" s="52">
        <v>33</v>
      </c>
      <c r="AH98" s="13">
        <v>56</v>
      </c>
      <c r="AI98" s="13">
        <v>141</v>
      </c>
      <c r="AJ98" s="16">
        <f t="shared" si="23"/>
        <v>39.716312056737593</v>
      </c>
      <c r="AK98" s="4"/>
      <c r="AL98" s="24">
        <v>572</v>
      </c>
      <c r="AM98" s="24">
        <v>112</v>
      </c>
      <c r="AN98" s="24">
        <v>1045</v>
      </c>
      <c r="AO98" s="27">
        <f t="shared" si="24"/>
        <v>10.717703349282298</v>
      </c>
    </row>
    <row r="99" spans="1:41" x14ac:dyDescent="0.25">
      <c r="A99" s="32" t="s">
        <v>103</v>
      </c>
      <c r="B99" s="68"/>
      <c r="C99" s="52">
        <v>171</v>
      </c>
      <c r="D99" s="52">
        <v>53</v>
      </c>
      <c r="E99" s="52">
        <v>261</v>
      </c>
      <c r="F99" s="14">
        <f t="shared" si="19"/>
        <v>20.306513409961685</v>
      </c>
      <c r="G99" s="3"/>
      <c r="H99" s="24">
        <v>29</v>
      </c>
      <c r="I99" s="24">
        <v>40</v>
      </c>
      <c r="J99" s="24">
        <v>53</v>
      </c>
      <c r="K99" s="25">
        <f t="shared" si="20"/>
        <v>75.471698113207552</v>
      </c>
      <c r="M99" s="52">
        <v>157</v>
      </c>
      <c r="N99" s="13">
        <v>45</v>
      </c>
      <c r="O99" s="13">
        <v>303</v>
      </c>
      <c r="P99" s="14">
        <f t="shared" ref="P99:P103" si="34">N99/O99*100</f>
        <v>14.85148514851485</v>
      </c>
      <c r="Q99" s="3"/>
      <c r="R99" s="24">
        <v>22</v>
      </c>
      <c r="S99" s="24">
        <v>39</v>
      </c>
      <c r="T99" s="24">
        <v>58</v>
      </c>
      <c r="U99" s="25">
        <f t="shared" ref="U99:U103" si="35">S99/T99*100</f>
        <v>67.241379310344826</v>
      </c>
      <c r="W99" s="18">
        <f t="shared" si="33"/>
        <v>14</v>
      </c>
      <c r="X99" s="19">
        <f t="shared" si="25"/>
        <v>8</v>
      </c>
      <c r="Y99" s="19">
        <f t="shared" si="26"/>
        <v>-42</v>
      </c>
      <c r="Z99" s="12">
        <f t="shared" si="27"/>
        <v>5.4550282614468344</v>
      </c>
      <c r="AA99" s="2"/>
      <c r="AB99" s="28">
        <f t="shared" si="28"/>
        <v>7</v>
      </c>
      <c r="AC99" s="28">
        <f t="shared" si="29"/>
        <v>1</v>
      </c>
      <c r="AD99" s="28">
        <f t="shared" si="30"/>
        <v>-5</v>
      </c>
      <c r="AE99" s="23">
        <f t="shared" si="31"/>
        <v>8.2303188028627261</v>
      </c>
      <c r="AG99" s="52">
        <v>169</v>
      </c>
      <c r="AH99" s="13">
        <v>47</v>
      </c>
      <c r="AI99" s="13">
        <v>288</v>
      </c>
      <c r="AJ99" s="16">
        <f t="shared" ref="AJ99:AJ103" si="36">AH99/AI99*100</f>
        <v>16.319444444444446</v>
      </c>
      <c r="AK99" s="4"/>
      <c r="AL99" s="24">
        <v>22</v>
      </c>
      <c r="AM99" s="24">
        <v>30</v>
      </c>
      <c r="AN99" s="24">
        <v>44</v>
      </c>
      <c r="AO99" s="27">
        <f t="shared" ref="AO99:AO103" si="37">AM99/AN99*100</f>
        <v>68.181818181818173</v>
      </c>
    </row>
    <row r="100" spans="1:41" x14ac:dyDescent="0.25">
      <c r="A100" s="32" t="s">
        <v>104</v>
      </c>
      <c r="B100" s="68"/>
      <c r="C100" s="52">
        <v>732</v>
      </c>
      <c r="D100" s="52">
        <v>35</v>
      </c>
      <c r="E100" s="52">
        <v>249</v>
      </c>
      <c r="F100" s="14">
        <f t="shared" si="19"/>
        <v>14.056224899598394</v>
      </c>
      <c r="G100" s="3"/>
      <c r="H100" s="24">
        <v>22</v>
      </c>
      <c r="I100" s="24">
        <v>25</v>
      </c>
      <c r="J100" s="24">
        <v>33</v>
      </c>
      <c r="K100" s="25">
        <f t="shared" si="20"/>
        <v>75.757575757575751</v>
      </c>
      <c r="M100" s="52">
        <v>730</v>
      </c>
      <c r="N100" s="13">
        <v>20</v>
      </c>
      <c r="O100" s="13">
        <v>308</v>
      </c>
      <c r="P100" s="14">
        <f t="shared" si="34"/>
        <v>6.4935064935064926</v>
      </c>
      <c r="Q100" s="3"/>
      <c r="R100" s="24">
        <v>43</v>
      </c>
      <c r="S100" s="24">
        <v>20</v>
      </c>
      <c r="T100" s="24">
        <v>34</v>
      </c>
      <c r="U100" s="25">
        <f t="shared" si="35"/>
        <v>58.82352941176471</v>
      </c>
      <c r="W100" s="18">
        <f t="shared" si="33"/>
        <v>2</v>
      </c>
      <c r="X100" s="19">
        <f t="shared" si="25"/>
        <v>15</v>
      </c>
      <c r="Y100" s="19">
        <f t="shared" si="26"/>
        <v>-59</v>
      </c>
      <c r="Z100" s="12">
        <f t="shared" si="27"/>
        <v>7.5627184060919017</v>
      </c>
      <c r="AA100" s="2"/>
      <c r="AB100" s="28">
        <f t="shared" si="28"/>
        <v>-21</v>
      </c>
      <c r="AC100" s="28">
        <f t="shared" si="29"/>
        <v>5</v>
      </c>
      <c r="AD100" s="28">
        <f t="shared" si="30"/>
        <v>-1</v>
      </c>
      <c r="AE100" s="23">
        <f t="shared" si="31"/>
        <v>16.934046345811041</v>
      </c>
      <c r="AG100" s="52">
        <v>699</v>
      </c>
      <c r="AH100" s="13">
        <v>34</v>
      </c>
      <c r="AI100" s="13">
        <v>305</v>
      </c>
      <c r="AJ100" s="16">
        <f t="shared" si="36"/>
        <v>11.147540983606557</v>
      </c>
      <c r="AK100" s="4"/>
      <c r="AL100" s="24">
        <v>22</v>
      </c>
      <c r="AM100" s="24">
        <v>28</v>
      </c>
      <c r="AN100" s="24">
        <v>44</v>
      </c>
      <c r="AO100" s="27">
        <f t="shared" si="37"/>
        <v>63.636363636363633</v>
      </c>
    </row>
    <row r="101" spans="1:41" x14ac:dyDescent="0.25">
      <c r="A101" s="32" t="s">
        <v>105</v>
      </c>
      <c r="B101" s="68"/>
      <c r="C101" s="52">
        <v>28</v>
      </c>
      <c r="D101" s="52">
        <v>39</v>
      </c>
      <c r="E101" s="52">
        <v>46</v>
      </c>
      <c r="F101" s="14">
        <f t="shared" si="19"/>
        <v>84.782608695652172</v>
      </c>
      <c r="G101" s="3"/>
      <c r="H101" s="24">
        <v>727</v>
      </c>
      <c r="I101" s="24">
        <v>45</v>
      </c>
      <c r="J101" s="24">
        <v>219</v>
      </c>
      <c r="K101" s="25">
        <f t="shared" si="20"/>
        <v>20.547945205479451</v>
      </c>
      <c r="M101" s="52">
        <v>58</v>
      </c>
      <c r="N101" s="13">
        <v>37</v>
      </c>
      <c r="O101" s="13">
        <v>51</v>
      </c>
      <c r="P101" s="14">
        <f t="shared" si="34"/>
        <v>72.549019607843135</v>
      </c>
      <c r="Q101" s="3"/>
      <c r="R101" s="24">
        <v>753</v>
      </c>
      <c r="S101" s="24">
        <v>38</v>
      </c>
      <c r="T101" s="24">
        <v>236</v>
      </c>
      <c r="U101" s="25">
        <f t="shared" si="35"/>
        <v>16.101694915254235</v>
      </c>
      <c r="W101" s="18">
        <f t="shared" si="33"/>
        <v>-30</v>
      </c>
      <c r="X101" s="19">
        <f t="shared" si="25"/>
        <v>2</v>
      </c>
      <c r="Y101" s="19">
        <f t="shared" si="26"/>
        <v>-5</v>
      </c>
      <c r="Z101" s="12">
        <f t="shared" si="27"/>
        <v>12.233589087809037</v>
      </c>
      <c r="AA101" s="2"/>
      <c r="AB101" s="28">
        <f t="shared" si="28"/>
        <v>-26</v>
      </c>
      <c r="AC101" s="28">
        <f t="shared" si="29"/>
        <v>7</v>
      </c>
      <c r="AD101" s="28">
        <f t="shared" si="30"/>
        <v>-17</v>
      </c>
      <c r="AE101" s="23">
        <f t="shared" si="31"/>
        <v>4.4462502902252155</v>
      </c>
      <c r="AG101" s="52">
        <v>30</v>
      </c>
      <c r="AH101" s="13">
        <v>45</v>
      </c>
      <c r="AI101" s="13">
        <v>64</v>
      </c>
      <c r="AJ101" s="16">
        <f t="shared" si="36"/>
        <v>70.3125</v>
      </c>
      <c r="AK101" s="4"/>
      <c r="AL101" s="24">
        <v>751</v>
      </c>
      <c r="AM101" s="24">
        <v>42</v>
      </c>
      <c r="AN101" s="24">
        <v>278</v>
      </c>
      <c r="AO101" s="27">
        <f t="shared" si="37"/>
        <v>15.107913669064748</v>
      </c>
    </row>
    <row r="102" spans="1:41" x14ac:dyDescent="0.25">
      <c r="A102" s="32" t="s">
        <v>106</v>
      </c>
      <c r="B102" s="68"/>
      <c r="C102" s="52">
        <v>627</v>
      </c>
      <c r="D102" s="52">
        <v>62</v>
      </c>
      <c r="E102" s="52">
        <v>550</v>
      </c>
      <c r="F102" s="14">
        <f t="shared" si="19"/>
        <v>11.272727272727273</v>
      </c>
      <c r="G102" s="3"/>
      <c r="H102" s="24">
        <v>33</v>
      </c>
      <c r="I102" s="24">
        <v>35</v>
      </c>
      <c r="J102" s="24">
        <v>40</v>
      </c>
      <c r="K102" s="25">
        <f t="shared" si="20"/>
        <v>87.5</v>
      </c>
      <c r="M102" s="52">
        <v>627</v>
      </c>
      <c r="N102" s="13">
        <v>63</v>
      </c>
      <c r="O102" s="13">
        <v>572</v>
      </c>
      <c r="P102" s="14">
        <f t="shared" si="34"/>
        <v>11.013986013986015</v>
      </c>
      <c r="Q102" s="3"/>
      <c r="R102" s="24">
        <v>22</v>
      </c>
      <c r="S102" s="24">
        <v>37</v>
      </c>
      <c r="T102" s="24">
        <v>45</v>
      </c>
      <c r="U102" s="25">
        <f t="shared" si="35"/>
        <v>82.222222222222214</v>
      </c>
      <c r="W102" s="18">
        <f t="shared" si="33"/>
        <v>0</v>
      </c>
      <c r="X102" s="19">
        <f t="shared" si="25"/>
        <v>-1</v>
      </c>
      <c r="Y102" s="19">
        <f t="shared" si="26"/>
        <v>-22</v>
      </c>
      <c r="Z102" s="12">
        <f t="shared" si="27"/>
        <v>0.25874125874125831</v>
      </c>
      <c r="AA102" s="2"/>
      <c r="AB102" s="28">
        <f t="shared" si="28"/>
        <v>11</v>
      </c>
      <c r="AC102" s="28">
        <f t="shared" si="29"/>
        <v>-2</v>
      </c>
      <c r="AD102" s="28">
        <f t="shared" si="30"/>
        <v>-5</v>
      </c>
      <c r="AE102" s="23">
        <f t="shared" si="31"/>
        <v>5.2777777777777857</v>
      </c>
      <c r="AG102" s="52">
        <v>632</v>
      </c>
      <c r="AH102" s="13">
        <v>74</v>
      </c>
      <c r="AI102" s="13">
        <v>524</v>
      </c>
      <c r="AJ102" s="16">
        <f t="shared" si="36"/>
        <v>14.122137404580155</v>
      </c>
      <c r="AK102" s="4"/>
      <c r="AL102" s="24">
        <v>22</v>
      </c>
      <c r="AM102" s="24">
        <v>43</v>
      </c>
      <c r="AN102" s="24">
        <v>52</v>
      </c>
      <c r="AO102" s="27">
        <f t="shared" si="37"/>
        <v>82.692307692307693</v>
      </c>
    </row>
    <row r="103" spans="1:41" x14ac:dyDescent="0.25">
      <c r="A103" s="32" t="s">
        <v>107</v>
      </c>
      <c r="B103" s="68"/>
      <c r="C103" s="52">
        <v>29</v>
      </c>
      <c r="D103" s="52">
        <v>28</v>
      </c>
      <c r="E103" s="52">
        <v>32</v>
      </c>
      <c r="F103" s="14">
        <f t="shared" si="19"/>
        <v>87.5</v>
      </c>
      <c r="G103" s="3"/>
      <c r="H103" s="24">
        <v>1120.17</v>
      </c>
      <c r="I103" s="24">
        <v>39</v>
      </c>
      <c r="J103" s="24">
        <v>206</v>
      </c>
      <c r="K103" s="25">
        <f t="shared" si="20"/>
        <v>18.932038834951456</v>
      </c>
      <c r="M103" s="52">
        <v>22</v>
      </c>
      <c r="N103" s="13">
        <v>26</v>
      </c>
      <c r="O103" s="13">
        <v>41</v>
      </c>
      <c r="P103" s="14">
        <f t="shared" si="34"/>
        <v>63.414634146341463</v>
      </c>
      <c r="Q103" s="3"/>
      <c r="R103" s="24">
        <v>1702</v>
      </c>
      <c r="S103" s="24">
        <v>37</v>
      </c>
      <c r="T103" s="24">
        <v>180</v>
      </c>
      <c r="U103" s="25">
        <f t="shared" si="35"/>
        <v>20.555555555555554</v>
      </c>
      <c r="W103" s="18">
        <f t="shared" si="33"/>
        <v>7</v>
      </c>
      <c r="X103" s="19">
        <f t="shared" si="25"/>
        <v>2</v>
      </c>
      <c r="Y103" s="19">
        <f t="shared" si="26"/>
        <v>-9</v>
      </c>
      <c r="Z103" s="12">
        <f t="shared" si="27"/>
        <v>24.085365853658537</v>
      </c>
      <c r="AA103" s="2"/>
      <c r="AB103" s="28">
        <f t="shared" si="28"/>
        <v>-581.82999999999993</v>
      </c>
      <c r="AC103" s="28">
        <f t="shared" si="29"/>
        <v>2</v>
      </c>
      <c r="AD103" s="28">
        <f t="shared" si="30"/>
        <v>26</v>
      </c>
      <c r="AE103" s="23">
        <f t="shared" si="31"/>
        <v>-1.6235167206040977</v>
      </c>
      <c r="AG103" s="52">
        <v>22</v>
      </c>
      <c r="AH103" s="13">
        <v>34</v>
      </c>
      <c r="AI103" s="13">
        <v>54</v>
      </c>
      <c r="AJ103" s="16">
        <f t="shared" si="36"/>
        <v>62.962962962962962</v>
      </c>
      <c r="AK103" s="4"/>
      <c r="AL103" s="24" t="s">
        <v>53</v>
      </c>
      <c r="AM103" s="24">
        <v>42</v>
      </c>
      <c r="AN103" s="24">
        <v>117</v>
      </c>
      <c r="AO103" s="27">
        <f t="shared" si="37"/>
        <v>35.897435897435898</v>
      </c>
    </row>
    <row r="104" spans="1:41" ht="15.75" thickBot="1" x14ac:dyDescent="0.3">
      <c r="A104" s="33"/>
      <c r="B104" s="68"/>
      <c r="C104" s="53"/>
      <c r="D104" s="35"/>
      <c r="E104" s="35"/>
      <c r="F104" s="36"/>
      <c r="G104" s="37"/>
      <c r="H104" s="38"/>
      <c r="I104" s="38"/>
      <c r="J104" s="38"/>
      <c r="K104" s="39"/>
      <c r="M104" s="53"/>
      <c r="N104" s="35"/>
      <c r="O104" s="35"/>
      <c r="P104" s="36"/>
      <c r="Q104" s="37"/>
      <c r="R104" s="38"/>
      <c r="S104" s="38"/>
      <c r="T104" s="38"/>
      <c r="U104" s="39"/>
      <c r="W104" s="62"/>
      <c r="X104" s="63"/>
      <c r="Y104" s="63"/>
      <c r="Z104" s="12"/>
      <c r="AA104" s="64"/>
      <c r="AB104" s="65"/>
      <c r="AC104" s="65"/>
      <c r="AD104" s="65"/>
      <c r="AE104" s="39"/>
      <c r="AG104" s="53"/>
      <c r="AH104" s="35"/>
      <c r="AI104" s="35"/>
      <c r="AJ104" s="56"/>
      <c r="AK104" s="57"/>
      <c r="AL104" s="38"/>
      <c r="AM104" s="38"/>
      <c r="AN104" s="38"/>
      <c r="AO104" s="58"/>
    </row>
    <row r="105" spans="1:41" s="29" customFormat="1" ht="15.75" thickBot="1" x14ac:dyDescent="0.3">
      <c r="A105" s="34" t="s">
        <v>109</v>
      </c>
      <c r="B105" s="69"/>
      <c r="C105" s="54"/>
      <c r="D105" s="40">
        <f>SUM(D3:D103)</f>
        <v>3332</v>
      </c>
      <c r="E105" s="40">
        <f>SUM(E3:E103)</f>
        <v>26636</v>
      </c>
      <c r="F105" s="41">
        <f>D105/E105*100</f>
        <v>12.509385793662711</v>
      </c>
      <c r="G105" s="42"/>
      <c r="H105" s="43"/>
      <c r="I105" s="43">
        <f t="shared" ref="I105:J105" si="38">SUM(I3:I103)</f>
        <v>3332</v>
      </c>
      <c r="J105" s="43">
        <f t="shared" si="38"/>
        <v>13975</v>
      </c>
      <c r="K105" s="44">
        <f>I105/J105*100</f>
        <v>23.842576028622538</v>
      </c>
      <c r="L105" s="72"/>
      <c r="M105" s="54"/>
      <c r="N105" s="40">
        <f>SUM(N3:N103)</f>
        <v>3190</v>
      </c>
      <c r="O105" s="40">
        <f>SUM(O3:O103)</f>
        <v>29767</v>
      </c>
      <c r="P105" s="41">
        <f>N105/O105*100</f>
        <v>10.716565324016528</v>
      </c>
      <c r="Q105" s="42"/>
      <c r="R105" s="43"/>
      <c r="S105" s="43">
        <f t="shared" ref="S105:V105" si="39">SUM(S3:S103)</f>
        <v>3190</v>
      </c>
      <c r="T105" s="43">
        <f t="shared" si="39"/>
        <v>15390</v>
      </c>
      <c r="U105" s="44">
        <f>S105/T105*100</f>
        <v>20.727745289148796</v>
      </c>
      <c r="V105" s="29">
        <f t="shared" si="39"/>
        <v>0</v>
      </c>
      <c r="W105" s="54"/>
      <c r="X105" s="40">
        <f>SUM(X3:X103)</f>
        <v>142</v>
      </c>
      <c r="Y105" s="40">
        <f>SUM(Y3:Y103)</f>
        <v>-3131</v>
      </c>
      <c r="Z105" s="41">
        <f>F105-P105</f>
        <v>1.7928204696461822</v>
      </c>
      <c r="AA105" s="60"/>
      <c r="AB105" s="43"/>
      <c r="AC105" s="43">
        <f t="shared" ref="AC105:AD105" si="40">SUM(AC3:AC103)</f>
        <v>142</v>
      </c>
      <c r="AD105" s="43">
        <f t="shared" si="40"/>
        <v>-1415</v>
      </c>
      <c r="AE105" s="44">
        <f>U105-AO105</f>
        <v>-0.10757975865235281</v>
      </c>
      <c r="AG105" s="54">
        <f>SUM(AG3:AG103)</f>
        <v>42934.33</v>
      </c>
      <c r="AH105" s="40">
        <f>SUM(AH3:AH103)</f>
        <v>3487</v>
      </c>
      <c r="AI105" s="40">
        <f>SUM(AI3:AI103)</f>
        <v>33217</v>
      </c>
      <c r="AJ105" s="59">
        <f>AH105/AI105*100</f>
        <v>10.497636752265405</v>
      </c>
      <c r="AK105" s="60"/>
      <c r="AL105" s="43">
        <f>SUM(AL3:AL103)</f>
        <v>16890.16</v>
      </c>
      <c r="AM105" s="43">
        <f>SUM(AM3:AM103)</f>
        <v>3487</v>
      </c>
      <c r="AN105" s="43">
        <f>SUM(AN3:AN103)</f>
        <v>16736</v>
      </c>
      <c r="AO105" s="61">
        <f>AM105/AN105*100</f>
        <v>20.835325047801149</v>
      </c>
    </row>
  </sheetData>
  <sortState xmlns:xlrd2="http://schemas.microsoft.com/office/spreadsheetml/2017/richdata2" ref="A3:AE103">
    <sortCondition ref="A3:A103"/>
  </sortState>
  <mergeCells count="4">
    <mergeCell ref="AG1:AO1"/>
    <mergeCell ref="W1:AE1"/>
    <mergeCell ref="M1:U1"/>
    <mergeCell ref="C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Véronique Maury</dc:creator>
  <cp:lastModifiedBy>karine siffredi</cp:lastModifiedBy>
  <dcterms:created xsi:type="dcterms:W3CDTF">2024-03-08T13:19:59Z</dcterms:created>
  <dcterms:modified xsi:type="dcterms:W3CDTF">2025-03-20T17:12:13Z</dcterms:modified>
</cp:coreProperties>
</file>